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7640" activeTab="2"/>
  </bookViews>
  <sheets>
    <sheet name="Case details" sheetId="2" r:id="rId1"/>
    <sheet name="Pre-application advice" sheetId="4" r:id="rId2"/>
    <sheet name="Energy Comments" sheetId="1" r:id="rId3"/>
    <sheet name="CO2 performance" sheetId="3" r:id="rId4"/>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0" i="3" l="1"/>
  <c r="D20" i="3" s="1"/>
  <c r="C19" i="3"/>
  <c r="D19" i="3" s="1"/>
  <c r="C18" i="3"/>
  <c r="D18" i="3" s="1"/>
  <c r="D8" i="3"/>
  <c r="C9" i="3"/>
  <c r="D9" i="3" s="1"/>
  <c r="C10" i="3"/>
  <c r="D10" i="3" s="1"/>
  <c r="C8" i="3"/>
  <c r="C11" i="3" l="1"/>
  <c r="D11" i="3" s="1"/>
  <c r="C21" i="3"/>
  <c r="D21" i="3" s="1"/>
</calcChain>
</file>

<file path=xl/sharedStrings.xml><?xml version="1.0" encoding="utf-8"?>
<sst xmlns="http://schemas.openxmlformats.org/spreadsheetml/2006/main" count="103" uniqueCount="77">
  <si>
    <t xml:space="preserve">Comment No. </t>
  </si>
  <si>
    <t xml:space="preserve">Date: </t>
  </si>
  <si>
    <t>Applicant's Post Stage I response</t>
  </si>
  <si>
    <t>Use</t>
  </si>
  <si>
    <t>Floorspace/Number of units</t>
  </si>
  <si>
    <r>
      <t>m</t>
    </r>
    <r>
      <rPr>
        <vertAlign val="superscript"/>
        <sz val="12"/>
        <color theme="1"/>
        <rFont val="Foundry Form Sans"/>
      </rPr>
      <t>2</t>
    </r>
  </si>
  <si>
    <t xml:space="preserve">Energy Memo: GLA Consultation </t>
  </si>
  <si>
    <t>Case Number:</t>
  </si>
  <si>
    <t>Case Name:</t>
  </si>
  <si>
    <t>Case Officer:</t>
  </si>
  <si>
    <t>Application Type 
(Outline/Hybrid/Detailed):</t>
  </si>
  <si>
    <t>Applicant:</t>
  </si>
  <si>
    <t>Energy Consultant:</t>
  </si>
  <si>
    <t>Document Title:</t>
  </si>
  <si>
    <t>Document Date:</t>
  </si>
  <si>
    <t>Development proposals</t>
  </si>
  <si>
    <t>Case details</t>
  </si>
  <si>
    <t>London Borough:</t>
  </si>
  <si>
    <t xml:space="preserve">Date of first review: </t>
  </si>
  <si>
    <t>Domestic</t>
  </si>
  <si>
    <t>(tonnes per annum)</t>
  </si>
  <si>
    <t>(per cent)</t>
  </si>
  <si>
    <t xml:space="preserve">Baseline i.e. 2013 Building Regulations </t>
  </si>
  <si>
    <t>Energy Efficiency</t>
  </si>
  <si>
    <t>CHP</t>
  </si>
  <si>
    <t>Renewable energy</t>
  </si>
  <si>
    <t>Total</t>
  </si>
  <si>
    <t>Non-domestic</t>
  </si>
  <si>
    <t xml:space="preserve">Carbon offsetting </t>
  </si>
  <si>
    <t xml:space="preserve">Domestic </t>
  </si>
  <si>
    <t xml:space="preserve">Total </t>
  </si>
  <si>
    <t>Shortfall 
(tonnes per annum)</t>
  </si>
  <si>
    <t>Shortfall 
(£)</t>
  </si>
  <si>
    <t xml:space="preserve">Paste pre-application comments here for reference, if available. </t>
  </si>
  <si>
    <t xml:space="preserve">Be Lean </t>
  </si>
  <si>
    <t>Overheating</t>
  </si>
  <si>
    <t>Be Clean</t>
  </si>
  <si>
    <t>Be Green</t>
  </si>
  <si>
    <t>General compliance comments</t>
  </si>
  <si>
    <t>Carbon performance and offsetting</t>
  </si>
  <si>
    <t xml:space="preserve">Other points </t>
  </si>
  <si>
    <t>Nothing further required.</t>
  </si>
  <si>
    <t xml:space="preserve">This is still oustanding. </t>
  </si>
  <si>
    <t xml:space="preserve">Move resolved comments under this section </t>
  </si>
  <si>
    <t>Hampton Pool</t>
  </si>
  <si>
    <t>Reece Harris</t>
  </si>
  <si>
    <t>Richmond</t>
  </si>
  <si>
    <t>Detailed</t>
  </si>
  <si>
    <t>London Borough of Richmond</t>
  </si>
  <si>
    <t>Max Fordham</t>
  </si>
  <si>
    <t>Energy Strategy</t>
  </si>
  <si>
    <t>Decemeber 2019</t>
  </si>
  <si>
    <r>
      <t>1789 m</t>
    </r>
    <r>
      <rPr>
        <vertAlign val="superscript"/>
        <sz val="12"/>
        <color theme="1"/>
        <rFont val="Foundry Form Sans"/>
      </rPr>
      <t>2</t>
    </r>
  </si>
  <si>
    <t>D2/A2</t>
  </si>
  <si>
    <t xml:space="preserve">GLA Post Stage I </t>
  </si>
  <si>
    <r>
      <t>The Energy Hierarchy has been followed; the proposed strategy is generally supported; however, the applicant should submit additional information to ensure compliance with the London Plan policies.</t>
    </r>
    <r>
      <rPr>
        <i/>
        <sz val="11"/>
        <color theme="1"/>
        <rFont val="Foundry Form Sans"/>
      </rPr>
      <t/>
    </r>
  </si>
  <si>
    <r>
      <t xml:space="preserve">For the purposes of this assessment, the applicant will be estimating the CO2 emission performance against London Plan policies using the SAP 10 emissions factors. This is supported. </t>
    </r>
    <r>
      <rPr>
        <u/>
        <sz val="11"/>
        <color rgb="FFFF0000"/>
        <rFont val="Foundry Form Sans"/>
      </rPr>
      <t/>
    </r>
  </si>
  <si>
    <t>The applicant has submitted the GLA’s Carbon Emission Reporting spreadsheet, which has been developed to allow the use of the updated SAP 10 emission factors alongside the SAP 2012 emission factors.</t>
  </si>
  <si>
    <t xml:space="preserve">Based on the information provided, the non-domestic element of the proposed development does not appear to achieve any carbon savings from energy efficiency alone compared to a 2013 Building Regulations compliant development. 
The applicant should note that the new draft London Plan includes a target of a 15% improvement on 2013 Building Regulations from energy efficiency which applicants should be aiming towards. The applicant should therefore model investigate energy efficiency measures and aspire to meet the EE target.
It is noted that all energy loads have been improved for the development with the exception of the hot water load. The solar hot water has not been accounted for within the calculations; however, this is considered a renewable technology and any savings associated with this technology, if accounted, would be catagorised under the Be Green section of the hierarchy. The applicant should investigate the use of waste water heat recovery systems with the shower waste water. </t>
  </si>
  <si>
    <r>
      <t xml:space="preserve">The area weighted average (MJ/m2) and total (MJ/year) cooling demand for the actual and notional building has been provided and the applicant has demonstrated that the actual building’s cooling demand is lower than the notional.
For the naturally ventilated spaces, a Dynamic Overheating Analysis has been undertaken using the CIBSE TM52 methodology. Its results demonstrate that DSY 1 compliance is achieved for all spaces and DSY 2 and 3 compiance is achieved for most spaces. Those areas that do not comply under the DSY 2 and 3 scenarios have a retrofit strategy for increased mechnical ventialtion to be installed in future if required. 
</t>
    </r>
    <r>
      <rPr>
        <u/>
        <sz val="11"/>
        <color rgb="FFFF0000"/>
        <rFont val="Foundry Form Sans"/>
      </rPr>
      <t/>
    </r>
  </si>
  <si>
    <r>
      <t>The applicant has carried out an investigation and there are no existing or planned district heating networks within the vicinity of the proposed development.</t>
    </r>
    <r>
      <rPr>
        <u/>
        <sz val="11"/>
        <rFont val="Foundry Form Sans"/>
      </rPr>
      <t xml:space="preserve"> </t>
    </r>
    <r>
      <rPr>
        <sz val="11"/>
        <rFont val="Foundry Form Sans"/>
      </rPr>
      <t xml:space="preserve"> </t>
    </r>
  </si>
  <si>
    <t xml:space="preserve">The applicant has provided a commitment to ensure that the development is designed to allow future connection to a district heating network. Schematics on how this can be achieve has been provided. </t>
  </si>
  <si>
    <t>The applicant is proposing a communal heat network supplied by a centralised energy centre. A drawing indicating the floor area, internal layout and location of the energy centre has been provided.</t>
  </si>
  <si>
    <t xml:space="preserve">The applicant is proposing to install 36.5 kWp of Photovoltaic (PV and PV-T) panels equating to circa 375 m2 of net PV area and 44,459 kWh of electricity generation. A detailed roof layout has been provided demonstrating that the roof’s potential for a PV installation has been maximised. The on-site savings from renewable energy technologies should be maximised regardless of the London Plan targets having been met. 
To accurately report the PV-T savings can the applicant revise the Be Green hot water demands witihn the GLA carbon emission reporting spreadsheet to demonstrate the saving achieved by the solar hot water output. </t>
  </si>
  <si>
    <t>Centralised heat pumps are being proposed in the form of a ASHP gas boiler and WSHP system. Further information on the heat pumps should be provided including: 
a. An estimate of the heating energy (MWh/annum) the heat pumps would provide to the development and the percentage of contribution to the site’s heat loads.</t>
  </si>
  <si>
    <t>The carbon dioxide savings exceed the on-site target set within Policy 5.2 of the London Plan for non-domestic uses. The appicant is require to respond to all outstanding items.</t>
  </si>
  <si>
    <t>Date: 17/01/2020</t>
  </si>
  <si>
    <t>SAP 10</t>
  </si>
  <si>
    <r>
      <t>Total residual regulated CO</t>
    </r>
    <r>
      <rPr>
        <b/>
        <vertAlign val="subscript"/>
        <sz val="11"/>
        <rFont val="Foundry Form Sans"/>
      </rPr>
      <t>2</t>
    </r>
    <r>
      <rPr>
        <b/>
        <sz val="11"/>
        <rFont val="Foundry Form Sans"/>
      </rPr>
      <t xml:space="preserve"> emissions</t>
    </r>
  </si>
  <si>
    <r>
      <t>Regulated CO</t>
    </r>
    <r>
      <rPr>
        <b/>
        <vertAlign val="subscript"/>
        <sz val="11"/>
        <rFont val="Foundry Form Sans"/>
      </rPr>
      <t>2</t>
    </r>
    <r>
      <rPr>
        <b/>
        <sz val="11"/>
        <rFont val="Foundry Form Sans"/>
      </rPr>
      <t xml:space="preserve"> emissions reductions</t>
    </r>
  </si>
  <si>
    <t xml:space="preserve">Refer to the "London" section within "Policy Context" in the report. (Section 2.2.) </t>
  </si>
  <si>
    <t>good</t>
  </si>
  <si>
    <t>good.</t>
  </si>
  <si>
    <r>
      <rPr>
        <b/>
        <sz val="10"/>
        <color theme="1"/>
        <rFont val="Calibri"/>
        <family val="2"/>
        <scheme val="minor"/>
      </rPr>
      <t xml:space="preserve">Refer to Section 1.1. - Executive Summary: </t>
    </r>
    <r>
      <rPr>
        <sz val="10"/>
        <color theme="1"/>
        <rFont val="Calibri"/>
        <family val="2"/>
        <scheme val="minor"/>
      </rPr>
      <t xml:space="preserve">
</t>
    </r>
    <r>
      <rPr>
        <i/>
        <sz val="10"/>
        <color theme="1"/>
        <rFont val="Calibri"/>
        <family val="2"/>
        <scheme val="minor"/>
      </rPr>
      <t>The London Plan states that “if the extension is &gt; 25% of the total useful floor area of the existing development then the CO2 saving for the development as a whole should be calculated relative to the Part L 2013 Baseline”. Therefore the refurbished building is essentially benchmarked against a new build. Given that over 50% of the building volume is refurbished to be reused, it is not possible to achieve 15% better than the baseline in the Be Lean section of the hierarchy. This shortfall is clearly presented in the report with the overall carbon reduction shown to later exceed the overall 35% minimum requirement and the Be Green stage. The development suggests that this is a practical approach for dealing with a refurbishment of this scale that already contains the existing building.</t>
    </r>
    <r>
      <rPr>
        <sz val="10"/>
        <color theme="1"/>
        <rFont val="Calibri"/>
        <family val="2"/>
        <scheme val="minor"/>
      </rPr>
      <t xml:space="preserve">
</t>
    </r>
    <r>
      <rPr>
        <b/>
        <sz val="10"/>
        <color theme="1"/>
        <rFont val="Calibri"/>
        <family val="2"/>
        <scheme val="minor"/>
      </rPr>
      <t>Refer to Energy Memo - Stage I consultation - 30/05/2019 - Hampton Swimming Baths, section6</t>
    </r>
    <r>
      <rPr>
        <sz val="10"/>
        <color theme="1"/>
        <rFont val="Calibri"/>
        <family val="2"/>
        <scheme val="minor"/>
      </rPr>
      <t xml:space="preserve">
</t>
    </r>
    <r>
      <rPr>
        <i/>
        <sz val="10"/>
        <color theme="1"/>
        <rFont val="Calibri"/>
        <family val="2"/>
        <scheme val="minor"/>
      </rPr>
      <t>The applicant should therefore model additional energy efficiency measures and at a minimum commit to the development exceeding 2013 Building Regulations compliance through energy efficiency alone.  
A</t>
    </r>
    <r>
      <rPr>
        <sz val="10"/>
        <color theme="1"/>
        <rFont val="Calibri"/>
        <family val="2"/>
        <scheme val="minor"/>
      </rPr>
      <t xml:space="preserve">s presented the design is already highly aspirational in is low energy design. It proposes: high efficiency lighting, MVHR, high efficiency cooling, high spec pump / controls and passive design elements (solar shading and natural ventilation). It showcases very high performance fabric in areas of new build which are considerably better than Part L U-values, and commits to updating / refurbishing elements of existing fabric. Given that over 50% of the floor area is an existing building with poor thermally performing fabric, the combination of these interventions is able to push the buildling up to compliance with the existing Building Regs (2013). Further fabric improvements on the "Be Lean" model are impractical without rebuilding much of the existing structure - given primary energy cost and monetary cost to this we instead suggest an approach that improves the fabric as much as is practical, and then supplements the shortfall with high performance technology in the Be Green stage.
It is recognised that there could potential for integrating waste water heat recovery  into the design. Practically, it will depend on constraints such as the available floor to ceiling height and existing ground foundations in the shower area, and the ability to integrate the heat recovery circuit with the proposed mechanical assembly. It is suggested that a note on integrating waste water heating, along with a description of the solar thermal integration (see later) is requested as a planning condition to be submitted at a later date when a more detailed design has been developed.  </t>
    </r>
  </si>
  <si>
    <t xml:space="preserve">The design team see's the intergration of PV-T into the scheme to be a potentially high value intervention given the high domestic hot water load on the site. That said, PV-T is a relatively young technology whose benefits cannot be easily modelled using today's compliant methodologies; in addition the effectiveness of a PV-T panel also depends on detailed system configuration which has not been fully developed at this early stage in the project. 
For these reasons, the energy strategy presented assumes no positive benefit from the solar thermal contribution of the PV-T panels, modelling only the PV element of the electrical generation. When modelled as described the scheme is able to achieve better than the minimum requirements stipulated by the London Plan (i.e. 35% reduction compared to Part L Regs). As such, the scheme is committing to achieve the electrical generation modelled here, but is not committing to incorporating the solar thermal  element associated to PV-T panels at this stage. As the design develops the design team will continue to assess the practical suitability of incorporating PV-T on the site, but the current modelling reserves the option to swap the PV-T panels for better performing electrical only PV  panels (i.e. the as presented strategy), should PV-T be deemed impractical, which will actually improve the current Be Green energy reduction on those currently presented in the report.
</t>
  </si>
  <si>
    <t xml:space="preserve">The following metrics have been extracted from the modelling presented:
Annual Space Heating Load (MWHr/yr) = 32.8
Annual Domestic Hot Water Load (MWHr/yr) = 256.5
Total Annual Heat Load (MWHr/yr) = 289.3
Space Heating Load delivered by ASHP (MWHr/yr) = 32.8
Domestic Hot Water Load delivered by ASHP (MWHr/yr) = 163.2
Domestic Hot Water Load delivered by WSHP (MWHr/yr) = 93.3
ASHP contribution to total heat load (ratio) = 0.68
WSHP contribution to total heat load (ratio) = 0.32
It is noted that new boilers will be installed on the site. These will deliver the majority of the unregulated swimming pool heating load as well as providing plant redundancy to the main regulated heating system. </t>
  </si>
  <si>
    <r>
      <t xml:space="preserve">Good. Our view is that the latest energy report responds to all GLA Stage 1 comments.
The presented design delivers a building that achieves Part L Building Regulations in the Be Lean stage of the design (referencing previous guidance from the Energy Memo - Stage I consultation - 30/05/2019), despite being majority existing fabric with poor thermal performance. It also delivers greater savings than requried within the Be Green stage of the design by integrating heat pumps maximising PV potential on the roof.  
There are aspirations to further explore whether it is practical to incorporate solar thermal capture from PV-T panels, as well as waste water heat recovery into the domestic hot water heating system. Currently compliant modelling methodologies are not able to model waste water heat recovery or PV-T / water source heat pump systems. To be able to more accurately asses the associated improvement in performance will require a more detailed look at the system configuration, which will happen in the next phase of design. It is suggested that a design note is required at a later stage, that conditions performance at least as good as is presented here and requires a more detailed explanation of the mechanical arrangement. 
</t>
    </r>
    <r>
      <rPr>
        <b/>
        <i/>
        <sz val="11"/>
        <rFont val="Calibri"/>
        <family val="2"/>
        <scheme val="minor"/>
      </rPr>
      <t>please note</t>
    </r>
    <r>
      <rPr>
        <i/>
        <sz val="11"/>
        <rFont val="Calibri"/>
        <family val="2"/>
        <scheme val="minor"/>
      </rPr>
      <t xml:space="preserve">. waste water heat recovery and PV-T incorporated into a water source heat pump domestic hot water system are innovative approaches. while it is the aspiration of the project to make use of these technologies they need to be considered in detail before fully committing to this approach. </t>
    </r>
  </si>
</sst>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Calibri"/>
      <family val="2"/>
      <scheme val="minor"/>
    </font>
    <font>
      <vertAlign val="superscript"/>
      <sz val="12"/>
      <color theme="1"/>
      <name val="Foundry Form Sans"/>
    </font>
    <font>
      <sz val="11"/>
      <color theme="1"/>
      <name val="Foundry Form Sans"/>
    </font>
    <font>
      <b/>
      <sz val="11"/>
      <color theme="1"/>
      <name val="Foundry Form Sans"/>
    </font>
    <font>
      <b/>
      <sz val="22"/>
      <color theme="1"/>
      <name val="Foundry Form Sans"/>
    </font>
    <font>
      <b/>
      <sz val="16"/>
      <color theme="1"/>
      <name val="Foundry Form Sans"/>
    </font>
    <font>
      <b/>
      <u/>
      <sz val="22"/>
      <color theme="1"/>
      <name val="Foundry Form Sans"/>
    </font>
    <font>
      <u/>
      <sz val="11"/>
      <color rgb="FFFF0000"/>
      <name val="Foundry Form Sans"/>
    </font>
    <font>
      <b/>
      <sz val="10"/>
      <name val="Foundry Form Sans"/>
    </font>
    <font>
      <sz val="11"/>
      <name val="Foundry Form Sans"/>
    </font>
    <font>
      <b/>
      <sz val="11"/>
      <name val="Foundry Form Sans"/>
    </font>
    <font>
      <sz val="11"/>
      <color theme="1"/>
      <name val="Calibri"/>
      <family val="2"/>
      <scheme val="minor"/>
    </font>
    <font>
      <i/>
      <sz val="11"/>
      <color theme="1"/>
      <name val="Foundry Form Sans"/>
    </font>
    <font>
      <sz val="11"/>
      <name val="Calibri"/>
      <family val="2"/>
      <scheme val="minor"/>
    </font>
    <font>
      <u/>
      <sz val="11"/>
      <name val="Foundry Form Sans"/>
    </font>
    <font>
      <b/>
      <sz val="16"/>
      <name val="Foundry Form Sans"/>
    </font>
    <font>
      <b/>
      <vertAlign val="subscript"/>
      <sz val="11"/>
      <name val="Foundry Form Sans"/>
    </font>
    <font>
      <b/>
      <sz val="12"/>
      <name val="Foundry Form Sans"/>
    </font>
    <font>
      <sz val="12"/>
      <name val="Foundry Form Sans"/>
    </font>
    <font>
      <sz val="10"/>
      <color theme="1"/>
      <name val="Calibri"/>
      <family val="2"/>
      <scheme val="minor"/>
    </font>
    <font>
      <i/>
      <sz val="10"/>
      <color theme="1"/>
      <name val="Calibri"/>
      <family val="2"/>
      <scheme val="minor"/>
    </font>
    <font>
      <b/>
      <sz val="10"/>
      <color theme="1"/>
      <name val="Calibri"/>
      <family val="2"/>
      <scheme val="minor"/>
    </font>
    <font>
      <b/>
      <i/>
      <sz val="11"/>
      <name val="Calibri"/>
      <family val="2"/>
      <scheme val="minor"/>
    </font>
    <font>
      <i/>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14999847407452621"/>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11" fillId="0" borderId="0" applyFont="0" applyFill="0" applyBorder="0" applyAlignment="0" applyProtection="0"/>
  </cellStyleXfs>
  <cellXfs count="64">
    <xf numFmtId="0" fontId="0" fillId="0" borderId="0" xfId="0"/>
    <xf numFmtId="0" fontId="2" fillId="2" borderId="0" xfId="0" applyFont="1" applyFill="1"/>
    <xf numFmtId="0" fontId="4" fillId="2" borderId="0" xfId="0" applyFont="1" applyFill="1"/>
    <xf numFmtId="0" fontId="3" fillId="2" borderId="0" xfId="0" applyFont="1" applyFill="1"/>
    <xf numFmtId="0" fontId="2" fillId="2" borderId="0" xfId="0" applyFont="1" applyFill="1" applyAlignment="1">
      <alignment horizontal="left" wrapText="1"/>
    </xf>
    <xf numFmtId="0" fontId="5" fillId="2" borderId="0" xfId="0" applyFont="1" applyFill="1"/>
    <xf numFmtId="0" fontId="3" fillId="2" borderId="0" xfId="0" applyFont="1" applyFill="1" applyAlignment="1">
      <alignment horizontal="center"/>
    </xf>
    <xf numFmtId="14" fontId="2" fillId="2" borderId="1" xfId="0" applyNumberFormat="1" applyFont="1" applyFill="1" applyBorder="1"/>
    <xf numFmtId="0" fontId="2" fillId="2" borderId="1" xfId="0" applyFont="1" applyFill="1" applyBorder="1"/>
    <xf numFmtId="0" fontId="2" fillId="2" borderId="1" xfId="0" applyFont="1" applyFill="1" applyBorder="1" applyAlignment="1">
      <alignment horizontal="right"/>
    </xf>
    <xf numFmtId="0" fontId="6" fillId="2" borderId="0" xfId="0" applyFont="1" applyFill="1"/>
    <xf numFmtId="0" fontId="0" fillId="2" borderId="0" xfId="0" applyFill="1"/>
    <xf numFmtId="0" fontId="8" fillId="2" borderId="0" xfId="0" applyFont="1" applyFill="1" applyBorder="1" applyAlignment="1">
      <alignment horizontal="center" vertical="center" wrapText="1"/>
    </xf>
    <xf numFmtId="0" fontId="2" fillId="2" borderId="5" xfId="0" applyFont="1" applyFill="1" applyBorder="1"/>
    <xf numFmtId="0" fontId="0" fillId="2" borderId="5" xfId="0" applyFill="1" applyBorder="1"/>
    <xf numFmtId="0" fontId="9"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9" fillId="2" borderId="0" xfId="0" applyFont="1" applyFill="1" applyAlignment="1">
      <alignment horizontal="center" vertical="center"/>
    </xf>
    <xf numFmtId="0" fontId="13" fillId="2" borderId="0" xfId="0" applyFont="1" applyFill="1" applyAlignment="1">
      <alignment horizontal="center" vertical="center"/>
    </xf>
    <xf numFmtId="0" fontId="13" fillId="2" borderId="0" xfId="0" applyFont="1" applyFill="1"/>
    <xf numFmtId="0" fontId="9" fillId="2" borderId="5"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5" xfId="0" applyFont="1" applyFill="1" applyBorder="1"/>
    <xf numFmtId="0" fontId="9" fillId="0" borderId="0" xfId="0" applyFont="1" applyAlignment="1">
      <alignment horizontal="center" vertical="center" wrapText="1"/>
    </xf>
    <xf numFmtId="0" fontId="9" fillId="0" borderId="0" xfId="0" applyFont="1" applyAlignment="1">
      <alignment horizontal="center" vertical="center"/>
    </xf>
    <xf numFmtId="0" fontId="9" fillId="0" borderId="0" xfId="0" applyFont="1"/>
    <xf numFmtId="0" fontId="9" fillId="0" borderId="0" xfId="0" applyFont="1" applyAlignment="1">
      <alignment horizontal="left" vertical="center" wrapText="1"/>
    </xf>
    <xf numFmtId="0" fontId="13" fillId="4" borderId="0" xfId="0" applyFont="1" applyFill="1" applyAlignment="1">
      <alignment horizontal="center" vertical="center"/>
    </xf>
    <xf numFmtId="0" fontId="13" fillId="0" borderId="0" xfId="0" applyFont="1" applyAlignment="1">
      <alignment horizontal="center" vertical="center"/>
    </xf>
    <xf numFmtId="0" fontId="13" fillId="0" borderId="0" xfId="0" applyFont="1"/>
    <xf numFmtId="0" fontId="13" fillId="3" borderId="0" xfId="0" applyFont="1" applyFill="1" applyAlignment="1">
      <alignment horizontal="center" vertical="center"/>
    </xf>
    <xf numFmtId="0" fontId="9" fillId="0" borderId="0" xfId="0" applyFont="1" applyFill="1" applyAlignment="1">
      <alignment horizontal="left" vertical="center" wrapText="1"/>
    </xf>
    <xf numFmtId="0" fontId="10" fillId="0" borderId="6" xfId="0" applyFont="1" applyBorder="1" applyAlignment="1">
      <alignment horizontal="left" vertical="center"/>
    </xf>
    <xf numFmtId="0" fontId="9" fillId="0" borderId="6" xfId="0" applyFont="1" applyBorder="1" applyAlignment="1">
      <alignment horizontal="left" vertical="center" wrapText="1"/>
    </xf>
    <xf numFmtId="0" fontId="13" fillId="0" borderId="6" xfId="0" applyFont="1" applyBorder="1" applyAlignment="1">
      <alignment horizontal="center" vertical="center"/>
    </xf>
    <xf numFmtId="0" fontId="13" fillId="0" borderId="6" xfId="0" applyFont="1" applyBorder="1"/>
    <xf numFmtId="0" fontId="10" fillId="5" borderId="6" xfId="0" applyFont="1" applyFill="1" applyBorder="1" applyAlignment="1">
      <alignment horizontal="left" vertical="center"/>
    </xf>
    <xf numFmtId="0" fontId="9" fillId="5" borderId="6" xfId="0" applyFont="1" applyFill="1" applyBorder="1" applyAlignment="1">
      <alignment horizontal="left" vertical="center" wrapText="1"/>
    </xf>
    <xf numFmtId="0" fontId="13" fillId="5" borderId="6" xfId="0" applyFont="1" applyFill="1" applyBorder="1" applyAlignment="1">
      <alignment horizontal="center" vertical="center"/>
    </xf>
    <xf numFmtId="0" fontId="13" fillId="5" borderId="6" xfId="0" applyFont="1" applyFill="1" applyBorder="1"/>
    <xf numFmtId="0" fontId="13" fillId="0" borderId="0" xfId="0" applyFont="1" applyAlignment="1">
      <alignment horizontal="center" vertical="center" wrapText="1"/>
    </xf>
    <xf numFmtId="0" fontId="10" fillId="2" borderId="0" xfId="0" applyFont="1" applyFill="1"/>
    <xf numFmtId="0" fontId="9" fillId="2" borderId="2" xfId="0" applyFont="1" applyFill="1" applyBorder="1" applyAlignment="1">
      <alignment vertical="center" wrapText="1"/>
    </xf>
    <xf numFmtId="0" fontId="9" fillId="2" borderId="2" xfId="0" applyFont="1" applyFill="1" applyBorder="1" applyAlignment="1">
      <alignment horizontal="right" vertical="center" wrapText="1"/>
    </xf>
    <xf numFmtId="9" fontId="9" fillId="2" borderId="2" xfId="1" applyFont="1" applyFill="1" applyBorder="1" applyAlignment="1">
      <alignment horizontal="right" vertical="center" wrapText="1"/>
    </xf>
    <xf numFmtId="0" fontId="10" fillId="2" borderId="2" xfId="0" applyFont="1" applyFill="1" applyBorder="1" applyAlignment="1">
      <alignment vertical="center" wrapText="1"/>
    </xf>
    <xf numFmtId="0" fontId="17" fillId="2" borderId="0" xfId="0" applyFont="1" applyFill="1" applyBorder="1" applyAlignment="1">
      <alignment vertical="center" wrapText="1"/>
    </xf>
    <xf numFmtId="0" fontId="9" fillId="2" borderId="0" xfId="0" applyFont="1" applyFill="1" applyBorder="1" applyAlignment="1">
      <alignment horizontal="right" vertical="center" wrapText="1"/>
    </xf>
    <xf numFmtId="0" fontId="9" fillId="2" borderId="2" xfId="0" applyFont="1" applyFill="1" applyBorder="1"/>
    <xf numFmtId="0" fontId="17" fillId="2" borderId="2" xfId="0" applyFont="1" applyFill="1" applyBorder="1" applyAlignment="1">
      <alignment horizontal="center" vertical="center" wrapText="1"/>
    </xf>
    <xf numFmtId="0" fontId="18" fillId="2" borderId="2" xfId="0" applyFont="1" applyFill="1" applyBorder="1" applyAlignment="1">
      <alignment vertical="center" wrapText="1"/>
    </xf>
    <xf numFmtId="0" fontId="18" fillId="2" borderId="2" xfId="0" applyFont="1" applyFill="1" applyBorder="1" applyAlignment="1">
      <alignment horizontal="right" vertical="center" wrapText="1"/>
    </xf>
    <xf numFmtId="0" fontId="13" fillId="2" borderId="0" xfId="0" applyFont="1" applyFill="1" applyAlignment="1">
      <alignment horizontal="center" vertical="center" wrapText="1"/>
    </xf>
    <xf numFmtId="0" fontId="13" fillId="2" borderId="5"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5" borderId="6" xfId="0" applyFont="1" applyFill="1" applyBorder="1" applyAlignment="1">
      <alignment horizontal="center" vertical="center" wrapText="1"/>
    </xf>
    <xf numFmtId="0" fontId="19" fillId="0" borderId="0" xfId="0" applyFont="1" applyAlignment="1">
      <alignment wrapText="1"/>
    </xf>
    <xf numFmtId="0" fontId="5" fillId="2" borderId="0" xfId="0" applyFont="1" applyFill="1" applyAlignment="1">
      <alignment horizontal="left"/>
    </xf>
    <xf numFmtId="0" fontId="10" fillId="0" borderId="6" xfId="0" applyFont="1" applyBorder="1" applyAlignment="1">
      <alignment horizontal="left" vertical="center"/>
    </xf>
    <xf numFmtId="0" fontId="9" fillId="0" borderId="0" xfId="0" applyFont="1" applyAlignment="1">
      <alignment horizontal="center" vertical="center" wrapText="1"/>
    </xf>
    <xf numFmtId="0" fontId="15" fillId="2" borderId="0" xfId="0" applyFont="1" applyFill="1" applyAlignment="1">
      <alignment horizontal="left"/>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133350</xdr:rowOff>
    </xdr:from>
    <xdr:to>
      <xdr:col>1</xdr:col>
      <xdr:colOff>1800225</xdr:colOff>
      <xdr:row>1</xdr:row>
      <xdr:rowOff>118952</xdr:rowOff>
    </xdr:to>
    <xdr:pic>
      <xdr:nvPicPr>
        <xdr:cNvPr id="2" name="Picture 1">
          <a:extLst>
            <a:ext uri="{FF2B5EF4-FFF2-40B4-BE49-F238E27FC236}">
              <a16:creationId xmlns:a16="http://schemas.microsoft.com/office/drawing/2014/main" xmlns="" id="{A1243CE6-DC3A-49E2-B618-69F45206A7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33350"/>
          <a:ext cx="3533775" cy="176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123825</xdr:rowOff>
    </xdr:from>
    <xdr:to>
      <xdr:col>5</xdr:col>
      <xdr:colOff>552450</xdr:colOff>
      <xdr:row>1</xdr:row>
      <xdr:rowOff>109427</xdr:rowOff>
    </xdr:to>
    <xdr:pic>
      <xdr:nvPicPr>
        <xdr:cNvPr id="2" name="Picture 1">
          <a:extLst>
            <a:ext uri="{FF2B5EF4-FFF2-40B4-BE49-F238E27FC236}">
              <a16:creationId xmlns:a16="http://schemas.microsoft.com/office/drawing/2014/main" xmlns="" id="{A2A793A7-94AB-416C-8406-8EF1EB19A9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23825"/>
          <a:ext cx="3533775" cy="176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133350</xdr:rowOff>
    </xdr:from>
    <xdr:to>
      <xdr:col>2</xdr:col>
      <xdr:colOff>38100</xdr:colOff>
      <xdr:row>1</xdr:row>
      <xdr:rowOff>118952</xdr:rowOff>
    </xdr:to>
    <xdr:pic>
      <xdr:nvPicPr>
        <xdr:cNvPr id="3" name="Picture 2">
          <a:extLst>
            <a:ext uri="{FF2B5EF4-FFF2-40B4-BE49-F238E27FC236}">
              <a16:creationId xmlns:a16="http://schemas.microsoft.com/office/drawing/2014/main" xmlns="" id="{E8C4BC3D-7F7B-47BE-B312-0B1C0BE700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33350"/>
          <a:ext cx="3533775" cy="176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2</xdr:col>
      <xdr:colOff>742950</xdr:colOff>
      <xdr:row>1</xdr:row>
      <xdr:rowOff>99902</xdr:rowOff>
    </xdr:to>
    <xdr:pic>
      <xdr:nvPicPr>
        <xdr:cNvPr id="2" name="Picture 1">
          <a:extLst>
            <a:ext uri="{FF2B5EF4-FFF2-40B4-BE49-F238E27FC236}">
              <a16:creationId xmlns:a16="http://schemas.microsoft.com/office/drawing/2014/main" xmlns="" id="{B36F7B4A-26FB-43FC-9800-FE94A22407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3533775" cy="176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2"/>
  <sheetViews>
    <sheetView topLeftCell="A7" workbookViewId="0">
      <selection activeCell="D18" sqref="D18"/>
    </sheetView>
  </sheetViews>
  <sheetFormatPr defaultColWidth="9.140625" defaultRowHeight="14.25"/>
  <cols>
    <col min="1" max="1" width="27.28515625" style="1" customWidth="1"/>
    <col min="2" max="2" width="38.85546875" style="1" customWidth="1"/>
    <col min="3" max="16384" width="9.140625" style="1"/>
  </cols>
  <sheetData>
    <row r="2" spans="1:2" s="13" customFormat="1"/>
    <row r="4" spans="1:2" s="2" customFormat="1" ht="27.75">
      <c r="A4" s="10" t="s">
        <v>6</v>
      </c>
      <c r="B4" s="10"/>
    </row>
    <row r="6" spans="1:2" s="3" customFormat="1" ht="20.25">
      <c r="A6" s="57" t="s">
        <v>16</v>
      </c>
      <c r="B6" s="57"/>
    </row>
    <row r="7" spans="1:2">
      <c r="A7" s="1" t="s">
        <v>18</v>
      </c>
      <c r="B7" s="7">
        <v>43847</v>
      </c>
    </row>
    <row r="8" spans="1:2">
      <c r="A8" s="1" t="s">
        <v>8</v>
      </c>
      <c r="B8" s="8" t="s">
        <v>44</v>
      </c>
    </row>
    <row r="9" spans="1:2">
      <c r="A9" s="1" t="s">
        <v>7</v>
      </c>
      <c r="B9" s="8">
        <v>4750</v>
      </c>
    </row>
    <row r="10" spans="1:2">
      <c r="A10" s="1" t="s">
        <v>9</v>
      </c>
      <c r="B10" s="8" t="s">
        <v>45</v>
      </c>
    </row>
    <row r="11" spans="1:2">
      <c r="A11" s="1" t="s">
        <v>17</v>
      </c>
      <c r="B11" s="8" t="s">
        <v>46</v>
      </c>
    </row>
    <row r="12" spans="1:2" ht="31.5" customHeight="1">
      <c r="A12" s="4" t="s">
        <v>10</v>
      </c>
      <c r="B12" s="8" t="s">
        <v>47</v>
      </c>
    </row>
    <row r="13" spans="1:2">
      <c r="A13" s="1" t="s">
        <v>11</v>
      </c>
      <c r="B13" s="8" t="s">
        <v>48</v>
      </c>
    </row>
    <row r="14" spans="1:2">
      <c r="A14" s="1" t="s">
        <v>12</v>
      </c>
      <c r="B14" s="8" t="s">
        <v>49</v>
      </c>
    </row>
    <row r="15" spans="1:2">
      <c r="A15" s="1" t="s">
        <v>13</v>
      </c>
      <c r="B15" s="8" t="s">
        <v>50</v>
      </c>
    </row>
    <row r="16" spans="1:2">
      <c r="A16" s="1" t="s">
        <v>14</v>
      </c>
      <c r="B16" s="8" t="s">
        <v>51</v>
      </c>
    </row>
    <row r="18" spans="1:2" s="5" customFormat="1" ht="20.25">
      <c r="A18" s="57" t="s">
        <v>15</v>
      </c>
      <c r="B18" s="57"/>
    </row>
    <row r="19" spans="1:2" ht="15">
      <c r="A19" s="3" t="s">
        <v>3</v>
      </c>
      <c r="B19" s="6" t="s">
        <v>4</v>
      </c>
    </row>
    <row r="20" spans="1:2" ht="18">
      <c r="A20" s="4" t="s">
        <v>53</v>
      </c>
      <c r="B20" s="9" t="s">
        <v>52</v>
      </c>
    </row>
    <row r="21" spans="1:2" ht="18">
      <c r="B21" s="9" t="s">
        <v>5</v>
      </c>
    </row>
    <row r="22" spans="1:2" ht="18">
      <c r="A22" s="4"/>
      <c r="B22" s="9" t="s">
        <v>5</v>
      </c>
    </row>
  </sheetData>
  <mergeCells count="2">
    <mergeCell ref="A6:B6"/>
    <mergeCell ref="A18:B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9"/>
  <sheetViews>
    <sheetView workbookViewId="0">
      <selection activeCell="E11" sqref="E11"/>
    </sheetView>
  </sheetViews>
  <sheetFormatPr defaultColWidth="9.140625" defaultRowHeight="15"/>
  <cols>
    <col min="1" max="16384" width="9.140625" style="11"/>
  </cols>
  <sheetData>
    <row r="2" spans="1:10" s="14" customFormat="1"/>
    <row r="3" spans="1:10">
      <c r="A3" s="1"/>
      <c r="B3" s="1"/>
      <c r="C3" s="1"/>
      <c r="D3" s="1"/>
      <c r="E3" s="1"/>
      <c r="F3" s="1"/>
      <c r="G3" s="1"/>
      <c r="H3" s="1"/>
      <c r="I3" s="1"/>
      <c r="J3" s="1"/>
    </row>
    <row r="4" spans="1:10">
      <c r="A4" s="1" t="s">
        <v>33</v>
      </c>
      <c r="B4" s="1"/>
      <c r="C4" s="1"/>
      <c r="D4" s="1"/>
      <c r="E4" s="1"/>
      <c r="F4" s="1"/>
      <c r="G4" s="1"/>
      <c r="H4" s="1"/>
      <c r="I4" s="1"/>
      <c r="J4" s="1"/>
    </row>
    <row r="5" spans="1:10">
      <c r="A5" s="1"/>
      <c r="B5" s="1"/>
      <c r="C5" s="1"/>
      <c r="D5" s="1"/>
      <c r="E5" s="1"/>
      <c r="F5" s="1"/>
      <c r="G5" s="1"/>
      <c r="H5" s="1"/>
      <c r="I5" s="1"/>
      <c r="J5" s="1"/>
    </row>
    <row r="6" spans="1:10">
      <c r="A6" s="1"/>
      <c r="B6" s="1"/>
      <c r="C6" s="1"/>
      <c r="D6" s="1"/>
      <c r="E6" s="1"/>
      <c r="F6" s="1"/>
      <c r="G6" s="1"/>
      <c r="H6" s="1"/>
      <c r="I6" s="1"/>
      <c r="J6" s="1"/>
    </row>
    <row r="7" spans="1:10">
      <c r="A7" s="1"/>
      <c r="B7" s="1"/>
      <c r="C7" s="1"/>
      <c r="D7" s="1"/>
      <c r="E7" s="1"/>
      <c r="F7" s="1"/>
      <c r="G7" s="1"/>
      <c r="H7" s="1"/>
      <c r="I7" s="1"/>
      <c r="J7" s="1"/>
    </row>
    <row r="8" spans="1:10">
      <c r="A8" s="1"/>
      <c r="B8" s="1"/>
      <c r="C8" s="1"/>
      <c r="D8" s="1"/>
      <c r="E8" s="1"/>
      <c r="F8" s="1"/>
      <c r="G8" s="1"/>
      <c r="H8" s="1"/>
      <c r="I8" s="1"/>
      <c r="J8" s="1"/>
    </row>
    <row r="9" spans="1:10">
      <c r="A9" s="1"/>
      <c r="B9" s="1"/>
      <c r="C9" s="1"/>
      <c r="D9" s="1"/>
      <c r="E9" s="1"/>
      <c r="F9" s="1"/>
      <c r="G9" s="1"/>
      <c r="H9" s="1"/>
      <c r="I9" s="1"/>
      <c r="J9" s="1"/>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tabSelected="1" topLeftCell="A16" zoomScale="85" zoomScaleNormal="70" workbookViewId="0">
      <selection activeCell="E21" sqref="E21"/>
    </sheetView>
  </sheetViews>
  <sheetFormatPr defaultColWidth="9.140625" defaultRowHeight="15"/>
  <cols>
    <col min="1" max="1" width="9.5703125" style="24" customWidth="1"/>
    <col min="2" max="2" width="74.5703125" style="24" customWidth="1"/>
    <col min="3" max="3" width="39.85546875" style="28" customWidth="1"/>
    <col min="4" max="4" width="110" style="40" customWidth="1"/>
    <col min="5" max="5" width="48.5703125" style="28" customWidth="1"/>
    <col min="6" max="16384" width="9.140625" style="29"/>
  </cols>
  <sheetData>
    <row r="1" spans="1:5" s="19" customFormat="1">
      <c r="A1" s="17"/>
      <c r="B1" s="17"/>
      <c r="C1" s="18"/>
      <c r="D1" s="52"/>
      <c r="E1" s="18"/>
    </row>
    <row r="2" spans="1:5" s="22" customFormat="1">
      <c r="A2" s="20"/>
      <c r="B2" s="20"/>
      <c r="C2" s="21"/>
      <c r="D2" s="53"/>
      <c r="E2" s="21"/>
    </row>
    <row r="3" spans="1:5" s="25" customFormat="1" ht="14.25">
      <c r="A3" s="59" t="s">
        <v>0</v>
      </c>
      <c r="B3" s="24" t="s">
        <v>54</v>
      </c>
      <c r="C3" s="24" t="s">
        <v>2</v>
      </c>
      <c r="D3" s="23"/>
      <c r="E3" s="24"/>
    </row>
    <row r="4" spans="1:5" s="25" customFormat="1" ht="14.25">
      <c r="A4" s="59"/>
      <c r="B4" s="24" t="s">
        <v>66</v>
      </c>
      <c r="C4" s="24" t="s">
        <v>1</v>
      </c>
      <c r="D4" s="23"/>
      <c r="E4" s="24"/>
    </row>
    <row r="5" spans="1:5" s="58" customFormat="1">
      <c r="A5" s="58" t="s">
        <v>38</v>
      </c>
    </row>
    <row r="6" spans="1:5" ht="42.75">
      <c r="A6" s="24">
        <v>1</v>
      </c>
      <c r="B6" s="26" t="s">
        <v>55</v>
      </c>
      <c r="C6" s="27" t="s">
        <v>42</v>
      </c>
      <c r="D6" s="40" t="s">
        <v>70</v>
      </c>
    </row>
    <row r="7" spans="1:5" ht="66.75" customHeight="1">
      <c r="A7" s="24">
        <v>2</v>
      </c>
      <c r="B7" s="26" t="s">
        <v>56</v>
      </c>
      <c r="C7" s="30" t="s">
        <v>41</v>
      </c>
      <c r="D7" s="40" t="s">
        <v>71</v>
      </c>
    </row>
    <row r="8" spans="1:5" ht="66.75" customHeight="1">
      <c r="A8" s="24">
        <v>3</v>
      </c>
      <c r="B8" s="26" t="s">
        <v>57</v>
      </c>
      <c r="C8" s="30" t="s">
        <v>41</v>
      </c>
      <c r="D8" s="40" t="s">
        <v>71</v>
      </c>
    </row>
    <row r="9" spans="1:5" s="58" customFormat="1">
      <c r="A9" s="58" t="s">
        <v>34</v>
      </c>
    </row>
    <row r="10" spans="1:5" ht="409.15" customHeight="1">
      <c r="A10" s="24">
        <v>5</v>
      </c>
      <c r="B10" s="26" t="s">
        <v>58</v>
      </c>
      <c r="C10" s="27" t="s">
        <v>42</v>
      </c>
      <c r="D10" s="56" t="s">
        <v>73</v>
      </c>
    </row>
    <row r="11" spans="1:5" s="58" customFormat="1">
      <c r="A11" s="58" t="s">
        <v>35</v>
      </c>
    </row>
    <row r="12" spans="1:5" ht="156.75">
      <c r="A12" s="24">
        <v>8</v>
      </c>
      <c r="B12" s="26" t="s">
        <v>59</v>
      </c>
      <c r="D12" s="40" t="s">
        <v>72</v>
      </c>
    </row>
    <row r="13" spans="1:5" s="58" customFormat="1">
      <c r="A13" s="58" t="s">
        <v>36</v>
      </c>
    </row>
    <row r="14" spans="1:5" ht="42.75">
      <c r="A14" s="24">
        <v>9</v>
      </c>
      <c r="B14" s="26" t="s">
        <v>60</v>
      </c>
      <c r="C14" s="30" t="s">
        <v>41</v>
      </c>
      <c r="D14" s="40" t="s">
        <v>72</v>
      </c>
    </row>
    <row r="15" spans="1:5" ht="42.75">
      <c r="A15" s="24">
        <v>10</v>
      </c>
      <c r="B15" s="26" t="s">
        <v>61</v>
      </c>
      <c r="C15" s="30" t="s">
        <v>41</v>
      </c>
      <c r="D15" s="40" t="s">
        <v>72</v>
      </c>
    </row>
    <row r="16" spans="1:5" ht="42.75">
      <c r="A16" s="24">
        <v>11</v>
      </c>
      <c r="B16" s="26" t="s">
        <v>62</v>
      </c>
      <c r="C16" s="30" t="s">
        <v>41</v>
      </c>
      <c r="D16" s="40" t="s">
        <v>72</v>
      </c>
    </row>
    <row r="17" spans="1:5" s="58" customFormat="1">
      <c r="A17" s="58" t="s">
        <v>37</v>
      </c>
    </row>
    <row r="18" spans="1:5" ht="204.75" customHeight="1">
      <c r="A18" s="24">
        <v>13</v>
      </c>
      <c r="B18" s="31" t="s">
        <v>63</v>
      </c>
      <c r="C18" s="27" t="s">
        <v>42</v>
      </c>
      <c r="D18" s="40" t="s">
        <v>74</v>
      </c>
    </row>
    <row r="19" spans="1:5" ht="211.5" customHeight="1">
      <c r="A19" s="24">
        <v>14</v>
      </c>
      <c r="B19" s="26" t="s">
        <v>64</v>
      </c>
      <c r="C19" s="27" t="s">
        <v>42</v>
      </c>
      <c r="D19" s="40" t="s">
        <v>75</v>
      </c>
    </row>
    <row r="20" spans="1:5" s="58" customFormat="1">
      <c r="A20" s="58" t="s">
        <v>39</v>
      </c>
    </row>
    <row r="21" spans="1:5" ht="271.5" customHeight="1">
      <c r="A21" s="24">
        <v>16</v>
      </c>
      <c r="B21" s="31" t="s">
        <v>65</v>
      </c>
      <c r="C21" s="27" t="s">
        <v>42</v>
      </c>
      <c r="D21" s="40" t="s">
        <v>76</v>
      </c>
    </row>
    <row r="22" spans="1:5" s="35" customFormat="1">
      <c r="A22" s="32" t="s">
        <v>40</v>
      </c>
      <c r="B22" s="33"/>
      <c r="C22" s="34"/>
      <c r="D22" s="54"/>
      <c r="E22" s="34"/>
    </row>
    <row r="25" spans="1:5" s="39" customFormat="1">
      <c r="A25" s="36" t="s">
        <v>43</v>
      </c>
      <c r="B25" s="37"/>
      <c r="C25" s="38"/>
      <c r="D25" s="55"/>
      <c r="E25" s="38"/>
    </row>
    <row r="38" spans="3:3">
      <c r="C38" s="40"/>
    </row>
  </sheetData>
  <mergeCells count="7">
    <mergeCell ref="A20:XFD20"/>
    <mergeCell ref="A3:A4"/>
    <mergeCell ref="A17:XFD17"/>
    <mergeCell ref="A13:XFD13"/>
    <mergeCell ref="A11:XFD11"/>
    <mergeCell ref="A9:XFD9"/>
    <mergeCell ref="A5:XFD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8"/>
  <sheetViews>
    <sheetView workbookViewId="0">
      <selection activeCell="G7" sqref="G7"/>
    </sheetView>
  </sheetViews>
  <sheetFormatPr defaultColWidth="9.140625" defaultRowHeight="15"/>
  <cols>
    <col min="1" max="1" width="22.140625" style="19" customWidth="1"/>
    <col min="2" max="4" width="20.7109375" style="19" customWidth="1"/>
    <col min="5" max="16384" width="9.140625" style="19"/>
  </cols>
  <sheetData>
    <row r="2" spans="1:4" s="22" customFormat="1"/>
    <row r="4" spans="1:4" s="41" customFormat="1" ht="20.25">
      <c r="A4" s="60" t="s">
        <v>19</v>
      </c>
      <c r="B4" s="60"/>
    </row>
    <row r="5" spans="1:4" ht="46.5">
      <c r="A5" s="62" t="s">
        <v>67</v>
      </c>
      <c r="B5" s="16" t="s">
        <v>68</v>
      </c>
      <c r="C5" s="61" t="s">
        <v>69</v>
      </c>
      <c r="D5" s="61"/>
    </row>
    <row r="6" spans="1:4" ht="30">
      <c r="A6" s="63"/>
      <c r="B6" s="16" t="s">
        <v>20</v>
      </c>
      <c r="C6" s="16" t="s">
        <v>20</v>
      </c>
      <c r="D6" s="16" t="s">
        <v>21</v>
      </c>
    </row>
    <row r="7" spans="1:4" ht="40.5" customHeight="1">
      <c r="A7" s="42" t="s">
        <v>22</v>
      </c>
      <c r="B7" s="43"/>
      <c r="C7" s="15"/>
      <c r="D7" s="15"/>
    </row>
    <row r="8" spans="1:4" ht="21" customHeight="1">
      <c r="A8" s="42" t="s">
        <v>23</v>
      </c>
      <c r="B8" s="43"/>
      <c r="C8" s="43">
        <f>B7-B8</f>
        <v>0</v>
      </c>
      <c r="D8" s="44" t="e">
        <f>C8/$B$7</f>
        <v>#DIV/0!</v>
      </c>
    </row>
    <row r="9" spans="1:4" ht="21" customHeight="1">
      <c r="A9" s="42" t="s">
        <v>24</v>
      </c>
      <c r="B9" s="43"/>
      <c r="C9" s="43">
        <f>B8-B9</f>
        <v>0</v>
      </c>
      <c r="D9" s="44" t="e">
        <f>C9/$B$7</f>
        <v>#DIV/0!</v>
      </c>
    </row>
    <row r="10" spans="1:4" ht="21" customHeight="1">
      <c r="A10" s="42" t="s">
        <v>25</v>
      </c>
      <c r="B10" s="43"/>
      <c r="C10" s="43">
        <f>B9-B10</f>
        <v>0</v>
      </c>
      <c r="D10" s="44" t="e">
        <f>C10/$B$7</f>
        <v>#DIV/0!</v>
      </c>
    </row>
    <row r="11" spans="1:4" ht="21" customHeight="1">
      <c r="A11" s="45" t="s">
        <v>26</v>
      </c>
      <c r="B11" s="16"/>
      <c r="C11" s="43">
        <f>SUM(C8:C10)</f>
        <v>0</v>
      </c>
      <c r="D11" s="44" t="e">
        <f>C11/$B$7</f>
        <v>#DIV/0!</v>
      </c>
    </row>
    <row r="12" spans="1:4" ht="21" customHeight="1">
      <c r="A12" s="46"/>
      <c r="B12" s="12"/>
      <c r="C12" s="47"/>
      <c r="D12" s="47"/>
    </row>
    <row r="14" spans="1:4" ht="20.25">
      <c r="A14" s="60" t="s">
        <v>27</v>
      </c>
      <c r="B14" s="60"/>
      <c r="C14" s="41"/>
      <c r="D14" s="41"/>
    </row>
    <row r="15" spans="1:4" ht="46.5">
      <c r="A15" s="62" t="s">
        <v>67</v>
      </c>
      <c r="B15" s="16" t="s">
        <v>68</v>
      </c>
      <c r="C15" s="61" t="s">
        <v>69</v>
      </c>
      <c r="D15" s="61"/>
    </row>
    <row r="16" spans="1:4" ht="30">
      <c r="A16" s="63"/>
      <c r="B16" s="16" t="s">
        <v>20</v>
      </c>
      <c r="C16" s="16" t="s">
        <v>20</v>
      </c>
      <c r="D16" s="16" t="s">
        <v>21</v>
      </c>
    </row>
    <row r="17" spans="1:4" ht="40.5" customHeight="1">
      <c r="A17" s="42" t="s">
        <v>22</v>
      </c>
      <c r="B17" s="43">
        <v>80</v>
      </c>
      <c r="C17" s="15"/>
      <c r="D17" s="15"/>
    </row>
    <row r="18" spans="1:4" ht="21" customHeight="1">
      <c r="A18" s="42" t="s">
        <v>23</v>
      </c>
      <c r="B18" s="43">
        <v>82</v>
      </c>
      <c r="C18" s="43">
        <f>B17-B18</f>
        <v>-2</v>
      </c>
      <c r="D18" s="44">
        <f>C18/$B$17</f>
        <v>-2.5000000000000001E-2</v>
      </c>
    </row>
    <row r="19" spans="1:4" ht="21" customHeight="1">
      <c r="A19" s="42" t="s">
        <v>24</v>
      </c>
      <c r="B19" s="43">
        <v>82</v>
      </c>
      <c r="C19" s="43">
        <f>B18-B19</f>
        <v>0</v>
      </c>
      <c r="D19" s="44">
        <f>C19/$B$17</f>
        <v>0</v>
      </c>
    </row>
    <row r="20" spans="1:4" ht="21" customHeight="1">
      <c r="A20" s="42" t="s">
        <v>25</v>
      </c>
      <c r="B20" s="43">
        <v>40</v>
      </c>
      <c r="C20" s="43">
        <f>B19-B20</f>
        <v>42</v>
      </c>
      <c r="D20" s="44">
        <f>C20/$B$17</f>
        <v>0.52500000000000002</v>
      </c>
    </row>
    <row r="21" spans="1:4" ht="21" customHeight="1">
      <c r="A21" s="45" t="s">
        <v>26</v>
      </c>
      <c r="B21" s="16"/>
      <c r="C21" s="43">
        <f>SUM(C18:C20)</f>
        <v>40</v>
      </c>
      <c r="D21" s="44">
        <f>C21/$B$17</f>
        <v>0.5</v>
      </c>
    </row>
    <row r="24" spans="1:4" ht="20.25">
      <c r="A24" s="60" t="s">
        <v>28</v>
      </c>
      <c r="B24" s="60"/>
    </row>
    <row r="25" spans="1:4" ht="47.25">
      <c r="A25" s="48"/>
      <c r="B25" s="49" t="s">
        <v>31</v>
      </c>
      <c r="C25" s="49" t="s">
        <v>32</v>
      </c>
    </row>
    <row r="26" spans="1:4">
      <c r="A26" s="50" t="s">
        <v>29</v>
      </c>
      <c r="B26" s="51"/>
      <c r="C26" s="51"/>
    </row>
    <row r="27" spans="1:4">
      <c r="A27" s="50" t="s">
        <v>27</v>
      </c>
      <c r="B27" s="51"/>
      <c r="C27" s="51"/>
    </row>
    <row r="28" spans="1:4">
      <c r="A28" s="50" t="s">
        <v>30</v>
      </c>
      <c r="B28" s="51"/>
      <c r="C28" s="51"/>
    </row>
  </sheetData>
  <mergeCells count="7">
    <mergeCell ref="A24:B24"/>
    <mergeCell ref="C5:D5"/>
    <mergeCell ref="A4:B4"/>
    <mergeCell ref="A14:B14"/>
    <mergeCell ref="C15:D15"/>
    <mergeCell ref="A5:A6"/>
    <mergeCell ref="A15:A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Case details</vt:lpstr>
      <vt:lpstr>Pre-application advice</vt:lpstr>
      <vt:lpstr>Energy Comments</vt:lpstr>
      <vt:lpstr>CO2 performance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Ioanna Mytilinaiou</dc:creator>
  <cp:lastModifiedBy>Edmund Chan</cp:lastModifiedBy>
  <dcterms:created xsi:type="dcterms:W3CDTF">2019-08-15T13:10:39Z</dcterms:created>
  <dcterms:modified xsi:type="dcterms:W3CDTF">2020-01-23T12:10:36Z</dcterms:modified>
</cp:coreProperties>
</file>