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Program Files (x86)\Mimecast\PATI\temp\672186dd-10bf-4abc-93bf-92d563f23c5c\"/>
    </mc:Choice>
  </mc:AlternateContent>
  <workbookProtection workbookPassword="991B" lockStructure="1"/>
  <bookViews>
    <workbookView xWindow="28680" yWindow="-120" windowWidth="29040" windowHeight="15840"/>
  </bookViews>
  <sheets>
    <sheet name="Checklist" sheetId="1" r:id="rId1"/>
  </sheets>
  <definedNames>
    <definedName name="_xlnm._FilterDatabase" localSheetId="0" hidden="1">Checklist!#REF!</definedName>
    <definedName name="_xlnm.Print_Area" localSheetId="0">Checklist!$A$2:$N$297</definedName>
    <definedName name="Z_1BB6328A_C16D_45D9_89FC_7C8BB9546673_.wvu.Cols" localSheetId="0" hidden="1">Checklist!$O:$Q</definedName>
    <definedName name="Z_1BB6328A_C16D_45D9_89FC_7C8BB9546673_.wvu.PrintArea" localSheetId="0" hidden="1">Checklist!$A$2:$O$297</definedName>
    <definedName name="Z_631E6F6D_0DFA_4A10_ACB0_CDF8C1F3B2BD_.wvu.Cols" localSheetId="0" hidden="1">Checklist!$O:$Q</definedName>
    <definedName name="Z_631E6F6D_0DFA_4A10_ACB0_CDF8C1F3B2BD_.wvu.PrintArea" localSheetId="0" hidden="1">Checklist!$A$2:$O$297</definedName>
    <definedName name="Z_7876249E_75CB_4FFD_9A7C_0B10C49F82F3_.wvu.PrintArea" localSheetId="0" hidden="1">Checklist!$A$2:$N$297</definedName>
  </definedNames>
  <calcPr calcId="191029"/>
  <customWorkbookViews>
    <customWorkbookView name="David Carlyon - Personal View" guid="{1BB6328A-C16D-45D9-89FC-7C8BB9546673}" mergeInterval="0" personalView="1" maximized="1" xWindow="-8" yWindow="-8" windowWidth="1296" windowHeight="1000" activeSheetId="1"/>
    <customWorkbookView name="Elise Kidd - Personal View" guid="{631E6F6D-0DFA-4A10-ACB0-CDF8C1F3B2BD}" mergeInterval="0" personalView="1" maximized="1" xWindow="-8" yWindow="-8" windowWidth="1296" windowHeight="1000" activeSheetId="1"/>
    <customWorkbookView name="Jamie Green - Personal View" guid="{7876249E-75CB-4FFD-9A7C-0B10C49F82F3}" mergeInterval="0" personalView="1" maximized="1" xWindow="-8" yWindow="-8" windowWidth="1616" windowHeight="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0" i="1" l="1"/>
  <c r="Q166" i="1" l="1"/>
  <c r="Q96" i="1" l="1"/>
  <c r="Q171" i="1"/>
  <c r="Q94" i="1"/>
  <c r="Q95" i="1"/>
  <c r="Q88" i="1"/>
  <c r="Q43" i="1"/>
  <c r="Q46" i="1"/>
  <c r="Q49" i="1"/>
  <c r="M62" i="1"/>
  <c r="Q68" i="1"/>
  <c r="Q69" i="1"/>
  <c r="Q70" i="1"/>
  <c r="Q71" i="1"/>
  <c r="Q72" i="1"/>
  <c r="Q73" i="1"/>
  <c r="Q74" i="1"/>
  <c r="Q79" i="1"/>
  <c r="Q80" i="1"/>
  <c r="Q81" i="1"/>
  <c r="Q82" i="1"/>
  <c r="Q83" i="1"/>
  <c r="Q84" i="1"/>
  <c r="Q85" i="1"/>
  <c r="Q100" i="1"/>
  <c r="Q101" i="1"/>
  <c r="Q104" i="1"/>
  <c r="Q125" i="1"/>
  <c r="Q128" i="1"/>
  <c r="Q130" i="1"/>
  <c r="Q132" i="1"/>
  <c r="Q134" i="1"/>
  <c r="Q136" i="1"/>
  <c r="Q148" i="1"/>
  <c r="Q151" i="1"/>
  <c r="Q152" i="1"/>
  <c r="Q157" i="1"/>
  <c r="Q158" i="1"/>
  <c r="Q159" i="1"/>
  <c r="Q160" i="1"/>
  <c r="Q161" i="1"/>
  <c r="Q162" i="1"/>
  <c r="Q163" i="1"/>
  <c r="Q164" i="1"/>
  <c r="Q165" i="1"/>
  <c r="Q167" i="1"/>
  <c r="Q182" i="1"/>
  <c r="Q186" i="1"/>
  <c r="Q187" i="1"/>
  <c r="Q188" i="1"/>
  <c r="Q189" i="1"/>
  <c r="Q190" i="1"/>
  <c r="Q191" i="1"/>
  <c r="Q192" i="1"/>
  <c r="Q206" i="1"/>
  <c r="Q213" i="1"/>
  <c r="Q214" i="1"/>
  <c r="Q215" i="1"/>
  <c r="Q216" i="1"/>
  <c r="Q217" i="1"/>
  <c r="Q223" i="1"/>
  <c r="Q224" i="1"/>
  <c r="Q225" i="1"/>
  <c r="Q226" i="1"/>
  <c r="Q227" i="1"/>
  <c r="Q239" i="1"/>
  <c r="Q246" i="1"/>
  <c r="Q253" i="1"/>
  <c r="Q256" i="1"/>
  <c r="M264" i="1" l="1"/>
  <c r="M108" i="1"/>
  <c r="M53" i="1"/>
  <c r="M229" i="1"/>
  <c r="M173" i="1"/>
  <c r="M138" i="1"/>
  <c r="M197" i="1"/>
  <c r="M273" i="1" l="1"/>
</calcChain>
</file>

<file path=xl/sharedStrings.xml><?xml version="1.0" encoding="utf-8"?>
<sst xmlns="http://schemas.openxmlformats.org/spreadsheetml/2006/main" count="339" uniqueCount="229">
  <si>
    <r>
      <t xml:space="preserve">This document forms part of the Sustainable Construction Checklist SPD.  This document </t>
    </r>
    <r>
      <rPr>
        <b/>
        <sz val="10"/>
        <rFont val="Arial"/>
        <family val="2"/>
      </rPr>
      <t>must</t>
    </r>
    <r>
      <rPr>
        <sz val="10"/>
        <rFont val="Arial"/>
        <family val="2"/>
      </rPr>
      <t xml:space="preserve"> be filled out as part of the planning application for the following developments: all residential development providing </t>
    </r>
    <r>
      <rPr>
        <b/>
        <sz val="10"/>
        <rFont val="Arial"/>
        <family val="2"/>
      </rPr>
      <t>one or more new residential units (including conversions leading to one or more new units)</t>
    </r>
    <r>
      <rPr>
        <sz val="10"/>
        <rFont val="Arial"/>
        <family val="2"/>
      </rPr>
      <t xml:space="preserve">, and all other forms of development providing </t>
    </r>
    <r>
      <rPr>
        <b/>
        <sz val="10"/>
        <rFont val="Arial"/>
        <family val="2"/>
      </rPr>
      <t>100sqm or more of non-residential floor space</t>
    </r>
    <r>
      <rPr>
        <sz val="10"/>
        <rFont val="Arial"/>
        <family val="2"/>
      </rPr>
      <t xml:space="preserve">. Developments including new non-residential development of less than 100sqm floor space, extensions less than 100sqm, and other conversions are strongly encouraged to comply with this checklist. Where further information is requested, please either fill in the relevant section, or refer to the document where this information may be found in detail, e.g. Flood Risk Assessment or similar.  </t>
    </r>
    <r>
      <rPr>
        <b/>
        <sz val="10"/>
        <rFont val="Arial"/>
        <family val="2"/>
      </rPr>
      <t>Further guidance</t>
    </r>
    <r>
      <rPr>
        <sz val="10"/>
        <rFont val="Arial"/>
        <family val="2"/>
      </rPr>
      <t xml:space="preserve"> on completing the Checklist may be found in the Justification and Guidance section of this SPD.</t>
    </r>
  </si>
  <si>
    <t>Property Name (if relevant):</t>
  </si>
  <si>
    <t>Application No. (if known):</t>
  </si>
  <si>
    <t>Please Select</t>
  </si>
  <si>
    <t>Good</t>
  </si>
  <si>
    <t>Address (include. postcode)</t>
  </si>
  <si>
    <t>Very Good</t>
  </si>
  <si>
    <t>Completed by:</t>
  </si>
  <si>
    <t>Excellent</t>
  </si>
  <si>
    <t>Outstanding</t>
  </si>
  <si>
    <t>For Non-Residential</t>
  </si>
  <si>
    <t>For Residential</t>
  </si>
  <si>
    <t>Size of development (m2)</t>
  </si>
  <si>
    <t>Number of dwellings</t>
  </si>
  <si>
    <t>MINIMUM COMPLIANCE (RESIDENTIAL AND NON-RESIDENTIAL)</t>
  </si>
  <si>
    <t>Energy Assessment</t>
  </si>
  <si>
    <t xml:space="preserve">Carbon Dioxide emissions reduction </t>
  </si>
  <si>
    <t>What is the on site carbon dioxide emissions reduction against a Building Regulations Part L (2013) baseline</t>
  </si>
  <si>
    <t>%</t>
  </si>
  <si>
    <r>
      <t>Policy LP 22 B. and Draft London Plan Policy 9.2.5  require a 35% onsite reduction in CO</t>
    </r>
    <r>
      <rPr>
        <i/>
        <vertAlign val="subscript"/>
        <sz val="10"/>
        <rFont val="Arial"/>
        <family val="2"/>
      </rPr>
      <t>2</t>
    </r>
    <r>
      <rPr>
        <i/>
        <sz val="10"/>
        <rFont val="Arial"/>
        <family val="2"/>
      </rPr>
      <t xml:space="preserve"> emissions beyond Building Regulations 2013.</t>
    </r>
  </si>
  <si>
    <t>What is the percentage reduction from efficiency measures alone</t>
  </si>
  <si>
    <t>Policy LP 22 C. and Draft London Plan Policy 9.2.6  require a 10% onsite reduction in CO2 emissions
 beyond Building Regulations 2013 from efficiency measures for residential and 15% for non-residential.</t>
  </si>
  <si>
    <r>
      <t xml:space="preserve">Percentage of </t>
    </r>
    <r>
      <rPr>
        <b/>
        <sz val="10"/>
        <rFont val="Arial"/>
        <family val="2"/>
      </rPr>
      <t>total</t>
    </r>
    <r>
      <rPr>
        <sz val="10"/>
        <rFont val="Arial"/>
        <family val="2"/>
      </rPr>
      <t xml:space="preserve"> site CO2 emissions saved through renewable energy installation?</t>
    </r>
  </si>
  <si>
    <t>What is the total remaining carbon to be offset</t>
  </si>
  <si>
    <t>Tonne</t>
  </si>
  <si>
    <t>Policy LP 22 B. and Draft London Plan Policy 9.2.4 require Major developments to achieve Zero Carbon after offsetting.</t>
  </si>
  <si>
    <t xml:space="preserve">Are remaining emissions going to be offset through offset fund payment in accordance with current guidelines issued for the cost per tonne of CO2? </t>
  </si>
  <si>
    <t>What is the total predicted cost of offset?</t>
  </si>
  <si>
    <t>£</t>
  </si>
  <si>
    <t xml:space="preserve">The London Plan sets this as £95/tonne per year over 30 years, this should be updated based on As Build calculations. </t>
  </si>
  <si>
    <t>1A</t>
  </si>
  <si>
    <t>MINIMUM POLICY COMPLIANCE (NON-RESIDENTIAL AND DOMESTIC REFURBISHMENT)</t>
  </si>
  <si>
    <t>Please check the Guidance Section of this SPD for the policy requirements</t>
  </si>
  <si>
    <t>Environmental Rating of development:</t>
  </si>
  <si>
    <t>Non-Residential new-build (100sqm or more)</t>
  </si>
  <si>
    <t>BREEAM Level</t>
  </si>
  <si>
    <t>Have you attached a pre-assessment to support this?</t>
  </si>
  <si>
    <t>Excellent required under Policy LP22 A 3</t>
  </si>
  <si>
    <t>Extensions and conversions for residential dwellings</t>
  </si>
  <si>
    <t>BREEAM Domestic Refurbishment</t>
  </si>
  <si>
    <t>Excellent required under Policy LP22 A 4</t>
  </si>
  <si>
    <t>Extensions and conversions for non-residential buildings</t>
  </si>
  <si>
    <t>Excellent required under  Policy LP 22</t>
  </si>
  <si>
    <t>Score awarded for Environmental Rating:</t>
  </si>
  <si>
    <t>Subtotal</t>
  </si>
  <si>
    <t>BREEAM:</t>
  </si>
  <si>
    <r>
      <t xml:space="preserve">Good = </t>
    </r>
    <r>
      <rPr>
        <i/>
        <sz val="10"/>
        <color indexed="12"/>
        <rFont val="Arial"/>
        <family val="2"/>
      </rPr>
      <t>0</t>
    </r>
    <r>
      <rPr>
        <sz val="10"/>
        <rFont val="Arial"/>
        <family val="2"/>
      </rPr>
      <t xml:space="preserve">, Very Good = 4, Excellent = </t>
    </r>
    <r>
      <rPr>
        <i/>
        <sz val="10"/>
        <color indexed="12"/>
        <rFont val="Arial"/>
        <family val="2"/>
      </rPr>
      <t>8,</t>
    </r>
    <r>
      <rPr>
        <sz val="10"/>
        <rFont val="Arial"/>
        <family val="2"/>
      </rPr>
      <t xml:space="preserve"> Outstanding = </t>
    </r>
    <r>
      <rPr>
        <i/>
        <sz val="10"/>
        <color indexed="12"/>
        <rFont val="Arial"/>
        <family val="2"/>
      </rPr>
      <t>16</t>
    </r>
  </si>
  <si>
    <t>1B</t>
  </si>
  <si>
    <t>MINIMUM POLICY COMPLIANCE (RESIDENTIAL)</t>
  </si>
  <si>
    <t xml:space="preserve">Water Usage </t>
  </si>
  <si>
    <t xml:space="preserve">Internal water usage after gray/rainwater systems limited to 105 litres person per day. (Excluding an allowance  5 litres per person per day for external water consumption). Calculations using the water efficiency calculator for new dwellings have been submitted. </t>
  </si>
  <si>
    <t>110l/p/d Required for new dwellings under Policy LP22 A 2 105l/p/d required under Draft London Plan Policy SI5</t>
  </si>
  <si>
    <t>2. ENERGY USE AND POLLUTION</t>
  </si>
  <si>
    <t xml:space="preserve">2.1  Need for Cooling </t>
  </si>
  <si>
    <t>Score</t>
  </si>
  <si>
    <t>a.</t>
  </si>
  <si>
    <t xml:space="preserve">How does the development incorporate cooling measures? Tick all that apply: </t>
  </si>
  <si>
    <t>Energy efficient design incorporating specific heat demand to less than or equal to 15 kWh/sqm</t>
  </si>
  <si>
    <t>Reduce heat entering a building through providing/improving insulation and living roofs and walls</t>
  </si>
  <si>
    <t>Reduce heat entering a building through shading</t>
  </si>
  <si>
    <t>Exposed thermal mass and high ceilings</t>
  </si>
  <si>
    <t>Passive ventilation</t>
  </si>
  <si>
    <t>Mechanical ventilation with heat recovery</t>
  </si>
  <si>
    <t>Active cooling systems, i.e. Air Conditioning Unit</t>
  </si>
  <si>
    <t>See Draft London Plan SI4</t>
  </si>
  <si>
    <t>2.2 Heat Generation</t>
  </si>
  <si>
    <t>b.</t>
  </si>
  <si>
    <r>
      <t xml:space="preserve">How have the heating and cooling systems, with preference to the heating system hierarchy, been selected (defined in London Plan policy </t>
    </r>
    <r>
      <rPr>
        <b/>
        <sz val="10"/>
        <rFont val="Arial"/>
        <family val="2"/>
      </rPr>
      <t xml:space="preserve">SI3) </t>
    </r>
    <r>
      <rPr>
        <sz val="10"/>
        <rFont val="Arial"/>
        <family val="2"/>
      </rPr>
      <t xml:space="preserve"> Tick all heating and cooling systems that will be used in the development:</t>
    </r>
  </si>
  <si>
    <t>Connection to existing heating or cooling networks powered by renewable energy</t>
  </si>
  <si>
    <t>Connection to existing heating or cooling networks powered by gas or electricity</t>
  </si>
  <si>
    <t>Site wide CHP network powered by renewable energy</t>
  </si>
  <si>
    <t>Site wide CHP network powered by gas</t>
  </si>
  <si>
    <t>Communal heating and cooling powered by renewable energy</t>
  </si>
  <si>
    <t>Communal heating and cooling powered by gas or electricity</t>
  </si>
  <si>
    <t>Individual heating and cooling</t>
  </si>
  <si>
    <t>See Draft London Plan SI3</t>
  </si>
  <si>
    <t xml:space="preserve">2.3 Pollution: Air, Noise and Light </t>
  </si>
  <si>
    <t>1.2 Pollution: Air, Water and Noise - London Air Quality Strategy, London Plan Policy 4A.17, 4A.20, 4A.29</t>
  </si>
  <si>
    <t>Does the development plan to implement reduction strategies for dust emissions from construction sites?</t>
  </si>
  <si>
    <t>Does the development plan to include a biomass boiler?</t>
  </si>
  <si>
    <t xml:space="preserve">- </t>
  </si>
  <si>
    <t>If yes, please refer to the biomass guidelines for the Borough of Richmond, please see guidance for supplementary information.  If the proposed boiler is of a qualifying size, you may need to complete the information request form found on the Richmond website.</t>
  </si>
  <si>
    <t>c.</t>
  </si>
  <si>
    <t xml:space="preserve">Has an air quality impact assessment been provided </t>
  </si>
  <si>
    <t>If yes, has 'Emissions Neutral' been achieved</t>
  </si>
  <si>
    <t>If yes, have occupants of new development been protected from existing pollution</t>
  </si>
  <si>
    <t>If no to any of the above are there any sensitive receptors as defined in Policy LP 10 present?</t>
  </si>
  <si>
    <t>see Policy LP 10</t>
  </si>
  <si>
    <t>d.</t>
  </si>
  <si>
    <t>Please tick only one option below</t>
  </si>
  <si>
    <t>Has the development taken measures to reduce existing noise and enhance the existing soundscape of the site?</t>
  </si>
  <si>
    <t>Has the development taken care to not create any new noise generation/transmission issues in its intended operation?</t>
  </si>
  <si>
    <t>e.</t>
  </si>
  <si>
    <t>Has the development taken measures to reduce light pollution impacts on character, residential amenity and biodiversity?</t>
  </si>
  <si>
    <t>f.</t>
  </si>
  <si>
    <t xml:space="preserve">Have you attached a Lighting Pollution Report? </t>
  </si>
  <si>
    <t>Please give any additional relevant comments to the Energy Use and Pollution Section below</t>
  </si>
  <si>
    <t>3. TRANSPORT</t>
  </si>
  <si>
    <t>3.1 Provision for the safe efficient and sustainable movement of people and goods</t>
  </si>
  <si>
    <t>Does your development provide opportunities for occupants to use innovative travel technologies?</t>
  </si>
  <si>
    <t>Please explain:</t>
  </si>
  <si>
    <t xml:space="preserve">Does your development provide for 100% active provision for electric vehicle charging point(s) and have you successfully demonstrated that it would be able to operate satisfactorily in the future expectation of all vehicles being electrically powered? </t>
  </si>
  <si>
    <r>
      <t>For major developments ONLY</t>
    </r>
    <r>
      <rPr>
        <sz val="10"/>
        <rFont val="Arial"/>
        <family val="2"/>
      </rPr>
      <t>: Has a Transport Assessment been produced for your development based on TfL's Best Practice Guidance?</t>
    </r>
  </si>
  <si>
    <t>If you have provided a Transport Assessment as part of your planning application, please tick here and move to Section 3 of this Checklist.</t>
  </si>
  <si>
    <t>See policy LP44</t>
  </si>
  <si>
    <r>
      <t>For smaller developments ONLY</t>
    </r>
    <r>
      <rPr>
        <sz val="10"/>
        <rFont val="Arial"/>
        <family val="2"/>
      </rPr>
      <t xml:space="preserve">: Have you provided a Transport Statement? </t>
    </r>
  </si>
  <si>
    <t>Does your development provide cycle storage? (Standard space requirements are set out in the Council's Parking Standards - Local Plan Appendix 3)</t>
  </si>
  <si>
    <t>If so, for how many bicycles?</t>
  </si>
  <si>
    <t>Is this shown on the site plans?</t>
  </si>
  <si>
    <t>See Local Plan Appendix 3</t>
  </si>
  <si>
    <t xml:space="preserve">Will the development create or improve links with local and wider transport networks? If yes, please provide details. </t>
  </si>
  <si>
    <t>Please give any additional relevant comments to the Transport Section below</t>
  </si>
  <si>
    <t>BIODIVERSITY</t>
  </si>
  <si>
    <t>4.1 Minimising the threat to biodiversity from new buildings, lighting, hard surfacing and people</t>
  </si>
  <si>
    <t>Does your development involve the loss of an ecological feature or habitat, including a loss of garden or other green space? (Indicate if yes)</t>
  </si>
  <si>
    <t>If so, please state how much in sqm?</t>
  </si>
  <si>
    <t>sqm</t>
  </si>
  <si>
    <t>Does your development involve the removal of any tree(s)? (Indicate if yes)</t>
  </si>
  <si>
    <t>If so, has a tree report been provided in support of your application? (Indicate if yes)</t>
  </si>
  <si>
    <t>Does your development plan to add (and not remove) any tree(s) on site? (Indicate if yes)</t>
  </si>
  <si>
    <t>Please indicate which features and/or habitats that your development will incorporate to improve on site biodiversity:</t>
  </si>
  <si>
    <t>Pond, reedbed or extensive native planting</t>
  </si>
  <si>
    <t>Area provided:</t>
  </si>
  <si>
    <t>An extensive green roof</t>
  </si>
  <si>
    <t>An intensive green roof</t>
  </si>
  <si>
    <t>Garden space</t>
  </si>
  <si>
    <t>Additional native and/or wildlife friendly planting to peripheral areas</t>
  </si>
  <si>
    <t>Additional planting to peripheral areas</t>
  </si>
  <si>
    <t>A living wall</t>
  </si>
  <si>
    <t>Bat boxes</t>
  </si>
  <si>
    <t>Bird boxes</t>
  </si>
  <si>
    <t>Swift boxes</t>
  </si>
  <si>
    <t>Other</t>
  </si>
  <si>
    <t>Does your development use at least 70% of available roof plate as green/brown roof</t>
  </si>
  <si>
    <t>Policy LP 17 requires 70%</t>
  </si>
  <si>
    <t>Please give any additional relevant comments to the Biodiversity Section below</t>
  </si>
  <si>
    <t>FLOODING AND DRAINAGE</t>
  </si>
  <si>
    <t xml:space="preserve">5.1 Mitigating the risks of flooding and other impacts of climate change in the borough </t>
  </si>
  <si>
    <t>Is your site located in a high flood risk zone (Zone 3)? (Indicate if yes)</t>
  </si>
  <si>
    <t>Have you submitted a Flood Risk Assessment? (Indicate if yes)</t>
  </si>
  <si>
    <t>Which of the following measures of the drainage hierarchy are incorporated onto your site? (tick all that apply)</t>
  </si>
  <si>
    <t>Store rainwater for later use</t>
  </si>
  <si>
    <t>Use of infiltration techniques such as porous surfacing materials to allow drainage on-site</t>
  </si>
  <si>
    <t>Attenuate rainwater in ponds or open water features</t>
  </si>
  <si>
    <t>Store rainwater in tanks for gradual release to a watercourse</t>
  </si>
  <si>
    <t>Discharge rainwater directly to watercourse</t>
  </si>
  <si>
    <t>Discharge rainwater to surface water drain</t>
  </si>
  <si>
    <t>Discharge rainwater to combined sewer</t>
  </si>
  <si>
    <t>Have you submitted a Drainage Statement (Indicate if yes)</t>
  </si>
  <si>
    <t>See Policy LP 21 and Draft London Plan SL 13</t>
  </si>
  <si>
    <t>Please give the change in area of permeable surfacing which will result from your development proposal:</t>
  </si>
  <si>
    <t>Please provide details of the permeable surfacing below</t>
  </si>
  <si>
    <t>please represent a loss in permeable area as a negative number</t>
  </si>
  <si>
    <t>Please give any additional relevant comments to the Flooding and Drainage Section below</t>
  </si>
  <si>
    <t>IMPROVING RESOURCE EFFICIENCY</t>
  </si>
  <si>
    <t>6.1 Reduce waste generated and amount disposed of by landfill though increasing level of re-use and recycling</t>
  </si>
  <si>
    <r>
      <t xml:space="preserve">Will demolition be required on your site prior to construction? </t>
    </r>
    <r>
      <rPr>
        <i/>
        <sz val="10"/>
        <rFont val="Arial"/>
        <family val="2"/>
      </rPr>
      <t>[Points will only be awarded if 10% or greater of demolition waste is reused/recycled]</t>
    </r>
  </si>
  <si>
    <t>If so, what percentage of demolition waste will be reused in the new development?</t>
  </si>
  <si>
    <t>What percentage of demolition waste will be recycled?</t>
  </si>
  <si>
    <t>Does your site have any contaminated land?</t>
  </si>
  <si>
    <t>Have you submitted an assessment of the site contamination?</t>
  </si>
  <si>
    <t>Are plans in place to remediate the contamination?</t>
  </si>
  <si>
    <t>Have you submitted a remediation plan?</t>
  </si>
  <si>
    <t>Are plans in place to include composting on site?</t>
  </si>
  <si>
    <t xml:space="preserve">c. </t>
  </si>
  <si>
    <t>Will a waste management plan and facilities be in place in line with Policy LP24</t>
  </si>
  <si>
    <t xml:space="preserve">6.2 Reducing levels of water waste </t>
  </si>
  <si>
    <t>Will the following measures of water conservation be incorporated into the development? (Please tick all that apply):</t>
  </si>
  <si>
    <t>Fitting of water efficient taps, shower heads etc</t>
  </si>
  <si>
    <t>Use of water efficient A or B rated appliances</t>
  </si>
  <si>
    <t>Rainwater harvesting for internal use</t>
  </si>
  <si>
    <t>Greywater systems</t>
  </si>
  <si>
    <t>Fit a water meter</t>
  </si>
  <si>
    <t>Please give any additional relevant comments to the Improving Resource Efficiency Section below</t>
  </si>
  <si>
    <t>ACCESSIBILITY</t>
  </si>
  <si>
    <t xml:space="preserve">Ensure flexible adaptable and long-term use of structures </t>
  </si>
  <si>
    <t xml:space="preserve">a. </t>
  </si>
  <si>
    <r>
      <t xml:space="preserve">If the development is residential, </t>
    </r>
    <r>
      <rPr>
        <sz val="10"/>
        <rFont val="Arial"/>
        <family val="2"/>
      </rPr>
      <t>will it meet the requirements of the nationally described space standard for internal space and layout?</t>
    </r>
  </si>
  <si>
    <t>If the standards are not met, in the space below, please provide details of the functionality of the internal space and layout</t>
  </si>
  <si>
    <t xml:space="preserve"> </t>
  </si>
  <si>
    <t>AND</t>
  </si>
  <si>
    <r>
      <rPr>
        <b/>
        <sz val="10"/>
        <rFont val="Arial"/>
        <family val="2"/>
      </rPr>
      <t>If the development is residential</t>
    </r>
    <r>
      <rPr>
        <sz val="10"/>
        <rFont val="Arial"/>
        <family val="2"/>
      </rPr>
      <t>, will it meet Building Regulation Requirement M4 (2) ‘accessible and adaptable dwellings’?</t>
    </r>
  </si>
  <si>
    <t>If this is not met, in the space below, please provide details of any accessibility measures included in the development.</t>
  </si>
  <si>
    <t xml:space="preserve">For major residential developments, are 10% or more of the units in the development to Building Regulation Requirement M4 (3) ‘wheelchair user dwellings’? </t>
  </si>
  <si>
    <t>OR</t>
  </si>
  <si>
    <r>
      <t xml:space="preserve">If the development is non-residential, </t>
    </r>
    <r>
      <rPr>
        <sz val="10"/>
        <rFont val="Arial"/>
        <family val="2"/>
      </rPr>
      <t>does it comply with requirements included in Richmond's Local Plan LP1, LP28.B, LP30 &amp; LP45</t>
    </r>
  </si>
  <si>
    <t>Please provide details of the accessibility measures specified in the Local Plan that will be included in the development</t>
  </si>
  <si>
    <t>Please give any additional relevant comments to the Design Standards and Accessibility Section below</t>
  </si>
  <si>
    <r>
      <t xml:space="preserve">LBRUT Sustainable Construction Checklist- Scoring Matrix for </t>
    </r>
    <r>
      <rPr>
        <b/>
        <i/>
        <sz val="10"/>
        <rFont val="Arial"/>
        <family val="2"/>
      </rPr>
      <t>New Construction</t>
    </r>
  </si>
  <si>
    <t>(Non-Residential and domestic refurb)</t>
  </si>
  <si>
    <t>TOTAL</t>
  </si>
  <si>
    <t>Rating</t>
  </si>
  <si>
    <t>Significance</t>
  </si>
  <si>
    <t>84 or more</t>
  </si>
  <si>
    <t>A+</t>
  </si>
  <si>
    <t>Project strives to achieve highest standard in energy efficient sustainable development</t>
  </si>
  <si>
    <t>75-83</t>
  </si>
  <si>
    <t>A</t>
  </si>
  <si>
    <t>Makes a major contribution towards achieving sustainable development in Richmond</t>
  </si>
  <si>
    <t>56-74</t>
  </si>
  <si>
    <t>B</t>
  </si>
  <si>
    <t>Helps to significantly improve the Borough's stock of sustainable developments</t>
  </si>
  <si>
    <t>40-55</t>
  </si>
  <si>
    <t>C</t>
  </si>
  <si>
    <t>Minimal effort to increase sustainability beyond general compliance</t>
  </si>
  <si>
    <t>39 or less</t>
  </si>
  <si>
    <t>FAIL</t>
  </si>
  <si>
    <t xml:space="preserve">Does not comply with SPD Policy </t>
  </si>
  <si>
    <t>LBRUT Sustainable Construction Checklist- Scoring Matrix for New Construction</t>
  </si>
  <si>
    <t>Residential new-build</t>
  </si>
  <si>
    <t>85 or more</t>
  </si>
  <si>
    <t>A++</t>
  </si>
  <si>
    <t>68-84</t>
  </si>
  <si>
    <t>Project strives to achieve higher standard in energy efficient sustainable development</t>
  </si>
  <si>
    <t>59-67</t>
  </si>
  <si>
    <t>39-58</t>
  </si>
  <si>
    <t>24-38</t>
  </si>
  <si>
    <t>23 or less</t>
  </si>
  <si>
    <t>Authorisation:</t>
  </si>
  <si>
    <t>I herewith declare that I have filled in this form to the best of my knowledge</t>
  </si>
  <si>
    <t>Signature</t>
  </si>
  <si>
    <t>Date</t>
  </si>
  <si>
    <t>LBRUT Sustainable Construction Checklist - June 2020</t>
  </si>
  <si>
    <t xml:space="preserve">Has an energy assessment been submitted that demonstrates the expected energy and carbon dioxide emissions saving from energy efficiency and renewable energy measures, including the feasibility of CHP/CCHP and community heating systems? If yes, please select TRUE. </t>
  </si>
  <si>
    <t>Please Select:</t>
  </si>
  <si>
    <t>Howson Terrace</t>
  </si>
  <si>
    <t>Richmond Hill, Richmond</t>
  </si>
  <si>
    <t>Housing21</t>
  </si>
  <si>
    <t>21/3774/FUL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</si>
</sst>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7" x14ac:knownFonts="1">
    <font>
      <sz val="10"/>
      <name val="Arial"/>
    </font>
    <font>
      <sz val="10"/>
      <name val="Arial"/>
      <family val="2"/>
    </font>
    <font>
      <b/>
      <sz val="10"/>
      <name val="Arial"/>
      <family val="2"/>
    </font>
    <font>
      <u/>
      <sz val="10"/>
      <color indexed="12"/>
      <name val="Arial"/>
      <family val="2"/>
    </font>
    <font>
      <sz val="8"/>
      <name val="Arial"/>
      <family val="2"/>
    </font>
    <font>
      <sz val="10"/>
      <name val="Arial"/>
      <family val="2"/>
    </font>
    <font>
      <i/>
      <sz val="10"/>
      <name val="Arial"/>
      <family val="2"/>
    </font>
    <font>
      <sz val="10"/>
      <color indexed="8"/>
      <name val="Arial"/>
      <family val="2"/>
    </font>
    <font>
      <i/>
      <sz val="10"/>
      <color indexed="48"/>
      <name val="Arial"/>
      <family val="2"/>
    </font>
    <font>
      <sz val="10"/>
      <color indexed="9"/>
      <name val="Arial"/>
      <family val="2"/>
    </font>
    <font>
      <b/>
      <sz val="10"/>
      <color indexed="9"/>
      <name val="Arial"/>
      <family val="2"/>
    </font>
    <font>
      <sz val="10"/>
      <color indexed="12"/>
      <name val="Arial"/>
      <family val="2"/>
    </font>
    <font>
      <i/>
      <sz val="10"/>
      <color indexed="12"/>
      <name val="Arial"/>
      <family val="2"/>
    </font>
    <font>
      <b/>
      <i/>
      <sz val="10"/>
      <name val="Arial"/>
      <family val="2"/>
    </font>
    <font>
      <i/>
      <sz val="8"/>
      <name val="Arial"/>
      <family val="2"/>
    </font>
    <font>
      <b/>
      <i/>
      <sz val="12"/>
      <name val="Arial"/>
      <family val="2"/>
    </font>
    <font>
      <i/>
      <sz val="8.5"/>
      <name val="Arial"/>
      <family val="2"/>
    </font>
    <font>
      <sz val="14"/>
      <name val="Arial"/>
      <family val="2"/>
    </font>
    <font>
      <b/>
      <sz val="10"/>
      <color theme="0"/>
      <name val="Arial"/>
      <family val="2"/>
    </font>
    <font>
      <b/>
      <sz val="14"/>
      <color rgb="FFFF0000"/>
      <name val="Arial"/>
      <family val="2"/>
    </font>
    <font>
      <i/>
      <sz val="10"/>
      <color rgb="FFFF0000"/>
      <name val="Arial"/>
      <family val="2"/>
    </font>
    <font>
      <sz val="10"/>
      <color rgb="FFFF0000"/>
      <name val="Arial"/>
      <family val="2"/>
    </font>
    <font>
      <b/>
      <sz val="10"/>
      <color rgb="FFFF0000"/>
      <name val="Arial"/>
      <family val="2"/>
    </font>
    <font>
      <i/>
      <vertAlign val="subscript"/>
      <sz val="10"/>
      <name val="Arial"/>
      <family val="2"/>
    </font>
    <font>
      <sz val="10"/>
      <color theme="8" tint="-0.499984740745262"/>
      <name val="Arial"/>
      <family val="2"/>
    </font>
    <font>
      <i/>
      <sz val="10"/>
      <color rgb="FF0000FF"/>
      <name val="Arial"/>
      <family val="2"/>
    </font>
    <font>
      <sz val="10"/>
      <color rgb="FF0000FF"/>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54">
    <xf numFmtId="0" fontId="0" fillId="0" borderId="0" xfId="0"/>
    <xf numFmtId="0" fontId="0" fillId="0" borderId="0" xfId="0" applyBorder="1"/>
    <xf numFmtId="0" fontId="0" fillId="0" borderId="1" xfId="0" applyBorder="1"/>
    <xf numFmtId="0" fontId="0" fillId="0" borderId="0" xfId="0" applyBorder="1" applyAlignment="1">
      <alignment horizontal="left"/>
    </xf>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0" fillId="0" borderId="2" xfId="0" applyBorder="1"/>
    <xf numFmtId="0" fontId="0" fillId="0" borderId="3" xfId="0" applyBorder="1"/>
    <xf numFmtId="0" fontId="0" fillId="0" borderId="4" xfId="0" applyBorder="1"/>
    <xf numFmtId="0" fontId="2" fillId="0" borderId="0" xfId="0" applyFont="1"/>
    <xf numFmtId="0" fontId="2" fillId="0" borderId="0" xfId="0" applyFont="1" applyAlignment="1">
      <alignment vertical="top"/>
    </xf>
    <xf numFmtId="0" fontId="5" fillId="0" borderId="0" xfId="0" applyFont="1"/>
    <xf numFmtId="0" fontId="0" fillId="0" borderId="0" xfId="0" applyBorder="1" applyAlignment="1">
      <alignment horizontal="center"/>
    </xf>
    <xf numFmtId="0" fontId="0" fillId="0" borderId="0" xfId="0" applyFill="1" applyBorder="1"/>
    <xf numFmtId="0" fontId="0" fillId="0" borderId="0" xfId="0" applyBorder="1" applyAlignment="1"/>
    <xf numFmtId="0" fontId="8" fillId="0" borderId="0" xfId="0" applyFont="1"/>
    <xf numFmtId="0" fontId="0" fillId="0" borderId="0" xfId="0" applyFill="1"/>
    <xf numFmtId="0" fontId="2" fillId="0" borderId="0" xfId="0" applyFont="1" applyBorder="1"/>
    <xf numFmtId="0" fontId="9" fillId="0" borderId="0" xfId="0" applyFont="1" applyFill="1" applyBorder="1"/>
    <xf numFmtId="0" fontId="0" fillId="0" borderId="0" xfId="0" applyFill="1" applyAlignment="1">
      <alignment horizontal="center" vertical="center" textRotation="180"/>
    </xf>
    <xf numFmtId="0" fontId="12" fillId="0" borderId="0" xfId="0" applyFont="1"/>
    <xf numFmtId="0" fontId="12" fillId="0" borderId="0" xfId="0" applyFont="1" applyFill="1" applyBorder="1"/>
    <xf numFmtId="0" fontId="2" fillId="0" borderId="0" xfId="0" applyFont="1" applyAlignment="1">
      <alignment horizontal="right"/>
    </xf>
    <xf numFmtId="0" fontId="2" fillId="0" borderId="13" xfId="0" applyFont="1" applyBorder="1"/>
    <xf numFmtId="0" fontId="13" fillId="0" borderId="0" xfId="0" applyFont="1" applyFill="1" applyBorder="1" applyAlignment="1">
      <alignment horizontal="right"/>
    </xf>
    <xf numFmtId="1" fontId="12" fillId="0" borderId="0" xfId="0" applyNumberFormat="1" applyFont="1"/>
    <xf numFmtId="0" fontId="6" fillId="0" borderId="0" xfId="0" applyFont="1" applyFill="1" applyBorder="1"/>
    <xf numFmtId="0" fontId="14" fillId="0" borderId="0" xfId="0" applyFont="1"/>
    <xf numFmtId="0" fontId="2" fillId="0" borderId="15" xfId="0" applyFont="1" applyBorder="1" applyAlignment="1">
      <alignment horizontal="center"/>
    </xf>
    <xf numFmtId="0" fontId="2"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0" fillId="0" borderId="3" xfId="0" applyBorder="1" applyAlignment="1"/>
    <xf numFmtId="0" fontId="12" fillId="0" borderId="0" xfId="0" quotePrefix="1" applyFont="1" applyAlignment="1">
      <alignment horizontal="right"/>
    </xf>
    <xf numFmtId="0" fontId="7" fillId="0" borderId="0" xfId="0" applyFont="1" applyAlignment="1">
      <alignment horizontal="left"/>
    </xf>
    <xf numFmtId="0" fontId="0" fillId="0" borderId="0" xfId="0" applyFill="1" applyAlignment="1">
      <alignment horizontal="left"/>
    </xf>
    <xf numFmtId="0" fontId="2" fillId="0" borderId="0"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13" fillId="0" borderId="0" xfId="0" applyFont="1" applyAlignment="1">
      <alignment horizontal="center"/>
    </xf>
    <xf numFmtId="0" fontId="0" fillId="2" borderId="0" xfId="0" applyFill="1" applyBorder="1"/>
    <xf numFmtId="1" fontId="11" fillId="0" borderId="0" xfId="0" applyNumberFormat="1" applyFont="1" applyFill="1" applyBorder="1"/>
    <xf numFmtId="0" fontId="2" fillId="0" borderId="23" xfId="0" applyFont="1" applyBorder="1" applyAlignment="1">
      <alignment horizontal="left"/>
    </xf>
    <xf numFmtId="0" fontId="2" fillId="0" borderId="24" xfId="0" applyFont="1" applyBorder="1" applyAlignment="1">
      <alignment horizontal="left"/>
    </xf>
    <xf numFmtId="0" fontId="6" fillId="0" borderId="0" xfId="0" applyFont="1" applyBorder="1" applyAlignment="1">
      <alignment horizontal="center"/>
    </xf>
    <xf numFmtId="0" fontId="2" fillId="0" borderId="0" xfId="0" applyFont="1" applyFill="1"/>
    <xf numFmtId="0" fontId="2" fillId="0" borderId="0" xfId="0" applyFont="1" applyAlignment="1">
      <alignment wrapText="1"/>
    </xf>
    <xf numFmtId="0" fontId="10" fillId="0" borderId="0" xfId="0" applyFont="1" applyFill="1"/>
    <xf numFmtId="0" fontId="10" fillId="0" borderId="0" xfId="0" applyFont="1" applyFill="1" applyAlignment="1">
      <alignment horizontal="left"/>
    </xf>
    <xf numFmtId="0" fontId="2" fillId="0" borderId="0" xfId="1" applyFont="1" applyAlignment="1" applyProtection="1">
      <alignment horizontal="left"/>
    </xf>
    <xf numFmtId="0" fontId="2" fillId="0" borderId="0" xfId="1" applyFont="1" applyAlignment="1" applyProtection="1">
      <alignment horizontal="left" vertical="top"/>
    </xf>
    <xf numFmtId="0" fontId="11" fillId="0" borderId="0" xfId="0" applyFont="1" applyFill="1" applyBorder="1" applyAlignment="1">
      <alignment horizontal="right"/>
    </xf>
    <xf numFmtId="0" fontId="11" fillId="0" borderId="0" xfId="0" applyFont="1" applyFill="1" applyBorder="1" applyAlignment="1">
      <alignment horizontal="center"/>
    </xf>
    <xf numFmtId="0" fontId="12" fillId="0" borderId="0" xfId="0" applyFont="1" applyFill="1" applyBorder="1" applyAlignment="1">
      <alignment horizontal="right"/>
    </xf>
    <xf numFmtId="0" fontId="6" fillId="0" borderId="0" xfId="0" applyFont="1" applyAlignment="1">
      <alignment horizontal="left"/>
    </xf>
    <xf numFmtId="0" fontId="16" fillId="0" borderId="0" xfId="0" applyFont="1"/>
    <xf numFmtId="0" fontId="0" fillId="0" borderId="0" xfId="0" applyFill="1" applyBorder="1" applyAlignment="1"/>
    <xf numFmtId="0" fontId="0" fillId="0" borderId="0" xfId="0" applyProtection="1">
      <protection hidden="1"/>
    </xf>
    <xf numFmtId="0" fontId="0" fillId="0" borderId="0" xfId="0" applyFill="1" applyProtection="1">
      <protection hidden="1"/>
    </xf>
    <xf numFmtId="0" fontId="0" fillId="0" borderId="0" xfId="0" applyAlignment="1" applyProtection="1">
      <alignment wrapText="1"/>
      <protection hidden="1"/>
    </xf>
    <xf numFmtId="0" fontId="1" fillId="0" borderId="0" xfId="0" applyFont="1" applyFill="1" applyBorder="1"/>
    <xf numFmtId="0" fontId="2" fillId="0" borderId="0" xfId="0" applyFont="1" applyBorder="1" applyAlignment="1">
      <alignment wrapText="1"/>
    </xf>
    <xf numFmtId="0" fontId="0" fillId="0" borderId="0" xfId="0" applyFill="1" applyBorder="1" applyProtection="1">
      <protection locked="0"/>
    </xf>
    <xf numFmtId="0" fontId="0" fillId="0" borderId="0" xfId="0" applyFill="1" applyProtection="1">
      <protection locked="0"/>
    </xf>
    <xf numFmtId="0" fontId="0" fillId="0" borderId="0" xfId="0" applyProtection="1">
      <protection locked="0" hidden="1"/>
    </xf>
    <xf numFmtId="0" fontId="0" fillId="0" borderId="0" xfId="0" applyFill="1" applyProtection="1">
      <protection locked="0" hidden="1"/>
    </xf>
    <xf numFmtId="0" fontId="0" fillId="3" borderId="0" xfId="0" applyFill="1" applyBorder="1"/>
    <xf numFmtId="0" fontId="6" fillId="0" borderId="0" xfId="0" applyFont="1"/>
    <xf numFmtId="164" fontId="2" fillId="0" borderId="0" xfId="0" applyNumberFormat="1" applyFont="1" applyBorder="1" applyAlignment="1">
      <alignment horizontal="left"/>
    </xf>
    <xf numFmtId="164" fontId="0" fillId="0" borderId="0" xfId="0" applyNumberFormat="1" applyBorder="1"/>
    <xf numFmtId="164" fontId="0" fillId="0" borderId="0" xfId="0" applyNumberFormat="1"/>
    <xf numFmtId="164" fontId="0" fillId="0" borderId="0" xfId="0" applyNumberFormat="1" applyProtection="1">
      <protection locked="0" hidden="1"/>
    </xf>
    <xf numFmtId="164" fontId="0" fillId="0" borderId="0" xfId="0" applyNumberFormat="1" applyProtection="1">
      <protection hidden="1"/>
    </xf>
    <xf numFmtId="0" fontId="2" fillId="0" borderId="0" xfId="0" applyFont="1" applyAlignment="1"/>
    <xf numFmtId="0" fontId="6" fillId="0" borderId="0" xfId="1" applyFont="1" applyFill="1" applyBorder="1" applyAlignment="1" applyProtection="1">
      <alignment horizontal="left" vertical="top"/>
    </xf>
    <xf numFmtId="0" fontId="6" fillId="0" borderId="0" xfId="0" applyFont="1" applyFill="1" applyBorder="1" applyAlignment="1">
      <alignment wrapText="1"/>
    </xf>
    <xf numFmtId="0" fontId="0" fillId="0" borderId="0" xfId="0" applyFill="1" applyAlignment="1"/>
    <xf numFmtId="0" fontId="0" fillId="0" borderId="0" xfId="0" applyFill="1" applyBorder="1" applyAlignment="1">
      <alignment wrapText="1"/>
    </xf>
    <xf numFmtId="0" fontId="0" fillId="0" borderId="26" xfId="0" applyBorder="1"/>
    <xf numFmtId="0" fontId="0" fillId="0" borderId="26" xfId="0" applyBorder="1" applyAlignment="1"/>
    <xf numFmtId="0" fontId="6" fillId="0" borderId="0" xfId="0" applyFont="1" applyFill="1" applyBorder="1" applyAlignment="1">
      <alignment horizontal="left"/>
    </xf>
    <xf numFmtId="0" fontId="2" fillId="0" borderId="0" xfId="0" applyFont="1" applyFill="1" applyAlignment="1"/>
    <xf numFmtId="0" fontId="2" fillId="0" borderId="0" xfId="1" applyFont="1" applyFill="1" applyBorder="1" applyAlignment="1" applyProtection="1">
      <alignment horizontal="left" vertical="top"/>
    </xf>
    <xf numFmtId="0" fontId="14" fillId="0" borderId="0" xfId="0" applyFont="1" applyFill="1"/>
    <xf numFmtId="0" fontId="0" fillId="0" borderId="27" xfId="0" applyBorder="1"/>
    <xf numFmtId="0" fontId="0" fillId="0" borderId="13" xfId="0" applyBorder="1"/>
    <xf numFmtId="0" fontId="2" fillId="0" borderId="28" xfId="0" applyFont="1" applyBorder="1" applyAlignment="1">
      <alignment horizontal="left"/>
    </xf>
    <xf numFmtId="0" fontId="2" fillId="0" borderId="26" xfId="0" applyFont="1" applyBorder="1" applyAlignment="1">
      <alignment horizontal="left"/>
    </xf>
    <xf numFmtId="0" fontId="2" fillId="0" borderId="29" xfId="0" applyFont="1" applyFill="1" applyBorder="1" applyAlignment="1"/>
    <xf numFmtId="0" fontId="6" fillId="0" borderId="26" xfId="0" applyFont="1" applyFill="1" applyBorder="1" applyAlignment="1">
      <alignment wrapText="1"/>
    </xf>
    <xf numFmtId="0" fontId="0" fillId="0" borderId="26" xfId="0" applyFill="1" applyBorder="1" applyAlignment="1"/>
    <xf numFmtId="0" fontId="0" fillId="0" borderId="4" xfId="0" applyFill="1" applyBorder="1"/>
    <xf numFmtId="0" fontId="0" fillId="0" borderId="2" xfId="0" applyFill="1" applyBorder="1"/>
    <xf numFmtId="0" fontId="0" fillId="0" borderId="3" xfId="0" applyFill="1" applyBorder="1"/>
    <xf numFmtId="0" fontId="0" fillId="0" borderId="3" xfId="0" applyFill="1" applyBorder="1" applyAlignment="1"/>
    <xf numFmtId="0" fontId="0" fillId="0" borderId="27" xfId="0" applyFill="1" applyBorder="1"/>
    <xf numFmtId="0" fontId="0" fillId="0" borderId="19" xfId="0" applyFill="1" applyBorder="1" applyAlignment="1">
      <alignment wrapText="1"/>
    </xf>
    <xf numFmtId="0" fontId="0" fillId="0" borderId="20" xfId="0" applyFill="1" applyBorder="1" applyAlignment="1">
      <alignment wrapText="1"/>
    </xf>
    <xf numFmtId="0" fontId="6" fillId="0" borderId="0" xfId="0" applyFont="1" applyFill="1"/>
    <xf numFmtId="0" fontId="2" fillId="0" borderId="0" xfId="0" applyFont="1" applyFill="1" applyAlignment="1">
      <alignment horizontal="right"/>
    </xf>
    <xf numFmtId="0" fontId="2" fillId="0" borderId="0" xfId="0" applyFont="1" applyFill="1" applyBorder="1"/>
    <xf numFmtId="0" fontId="0" fillId="0" borderId="0" xfId="0" applyFill="1" applyAlignment="1" applyProtection="1">
      <alignment wrapText="1"/>
      <protection hidden="1"/>
    </xf>
    <xf numFmtId="0" fontId="0" fillId="0" borderId="0" xfId="0" applyFill="1" applyAlignment="1">
      <alignment wrapText="1"/>
    </xf>
    <xf numFmtId="0" fontId="10" fillId="4" borderId="0" xfId="0" applyFont="1" applyFill="1"/>
    <xf numFmtId="0" fontId="10" fillId="4" borderId="0" xfId="0" applyFont="1" applyFill="1" applyAlignment="1">
      <alignment horizontal="left"/>
    </xf>
    <xf numFmtId="0" fontId="9" fillId="4" borderId="0" xfId="0" applyFont="1" applyFill="1"/>
    <xf numFmtId="0" fontId="18" fillId="4" borderId="0" xfId="0" applyFont="1" applyFill="1"/>
    <xf numFmtId="0" fontId="17" fillId="0" borderId="0" xfId="0" applyFont="1"/>
    <xf numFmtId="0" fontId="10" fillId="4" borderId="0" xfId="0" applyFont="1" applyFill="1" applyBorder="1" applyAlignment="1">
      <alignment horizontal="left"/>
    </xf>
    <xf numFmtId="0" fontId="10" fillId="4" borderId="0" xfId="0" applyFont="1" applyFill="1" applyBorder="1"/>
    <xf numFmtId="0" fontId="18" fillId="0" borderId="0" xfId="0" applyFont="1" applyFill="1"/>
    <xf numFmtId="0" fontId="10" fillId="0" borderId="0" xfId="0" applyFont="1" applyFill="1" applyAlignment="1"/>
    <xf numFmtId="0" fontId="19" fillId="0" borderId="0" xfId="0" applyFont="1" applyAlignment="1">
      <alignment horizontal="left"/>
    </xf>
    <xf numFmtId="0" fontId="21" fillId="0" borderId="0" xfId="0" applyFont="1"/>
    <xf numFmtId="0" fontId="20" fillId="0" borderId="0" xfId="0" applyFont="1"/>
    <xf numFmtId="0" fontId="20" fillId="0" borderId="0" xfId="1" applyFont="1" applyFill="1" applyBorder="1" applyAlignment="1" applyProtection="1">
      <alignment horizontal="left" vertical="top"/>
    </xf>
    <xf numFmtId="0" fontId="22" fillId="0" borderId="0" xfId="0" applyFont="1"/>
    <xf numFmtId="0" fontId="21" fillId="0" borderId="0" xfId="0" applyFont="1" applyAlignment="1"/>
    <xf numFmtId="0" fontId="21" fillId="0" borderId="0" xfId="0" applyFont="1" applyFill="1" applyBorder="1"/>
    <xf numFmtId="0" fontId="21" fillId="0" borderId="0" xfId="0" applyFont="1" applyFill="1" applyBorder="1" applyAlignment="1">
      <alignment horizontal="center"/>
    </xf>
    <xf numFmtId="0" fontId="21" fillId="0" borderId="0" xfId="0" applyFont="1" applyProtection="1">
      <protection locked="0" hidden="1"/>
    </xf>
    <xf numFmtId="0" fontId="21" fillId="0" borderId="0" xfId="0" applyFont="1" applyProtection="1">
      <protection hidden="1"/>
    </xf>
    <xf numFmtId="0" fontId="20" fillId="0" borderId="0" xfId="0" applyFont="1" applyAlignment="1">
      <alignment horizontal="left"/>
    </xf>
    <xf numFmtId="0" fontId="20" fillId="0" borderId="0" xfId="0" applyFont="1" applyProtection="1">
      <protection locked="0" hidden="1"/>
    </xf>
    <xf numFmtId="0" fontId="20" fillId="0" borderId="0" xfId="0" applyFont="1" applyProtection="1">
      <protection hidden="1"/>
    </xf>
    <xf numFmtId="0" fontId="20" fillId="0" borderId="0" xfId="0" applyFont="1" applyFill="1" applyBorder="1"/>
    <xf numFmtId="0" fontId="20" fillId="0" borderId="0" xfId="0" quotePrefix="1" applyFont="1" applyAlignment="1">
      <alignment horizontal="right"/>
    </xf>
    <xf numFmtId="0" fontId="21" fillId="0" borderId="0" xfId="0" applyFont="1" applyAlignment="1">
      <alignment wrapText="1"/>
    </xf>
    <xf numFmtId="0" fontId="21" fillId="0" borderId="0" xfId="0" applyFont="1" applyAlignment="1">
      <alignment horizontal="left"/>
    </xf>
    <xf numFmtId="0" fontId="21" fillId="0" borderId="0" xfId="0" applyFont="1" applyAlignment="1">
      <alignment horizontal="center" wrapText="1"/>
    </xf>
    <xf numFmtId="0" fontId="11" fillId="0" borderId="0" xfId="0" applyFont="1"/>
    <xf numFmtId="0" fontId="2" fillId="0" borderId="0" xfId="0" applyFont="1" applyFill="1" applyBorder="1" applyAlignment="1">
      <alignment horizontal="right"/>
    </xf>
    <xf numFmtId="0" fontId="1" fillId="0" borderId="0" xfId="1" applyFont="1" applyFill="1" applyBorder="1" applyAlignment="1" applyProtection="1">
      <alignment horizontal="left" vertical="top"/>
    </xf>
    <xf numFmtId="0" fontId="1" fillId="0" borderId="0" xfId="0" applyFont="1" applyFill="1"/>
    <xf numFmtId="0" fontId="6" fillId="0" borderId="19" xfId="0" applyFont="1" applyBorder="1" applyAlignment="1">
      <alignment horizontal="left"/>
    </xf>
    <xf numFmtId="0" fontId="6" fillId="0" borderId="0" xfId="0" applyFont="1" applyAlignment="1"/>
    <xf numFmtId="0" fontId="1" fillId="0" borderId="0" xfId="0" applyFont="1"/>
    <xf numFmtId="0" fontId="24" fillId="0" borderId="0" xfId="0" applyFont="1" applyAlignment="1">
      <alignment horizontal="left"/>
    </xf>
    <xf numFmtId="0" fontId="25" fillId="0" borderId="0" xfId="0" applyFont="1" applyFill="1" applyBorder="1"/>
    <xf numFmtId="0" fontId="25" fillId="0" borderId="0" xfId="0" quotePrefix="1" applyFont="1" applyAlignment="1">
      <alignment horizontal="right"/>
    </xf>
    <xf numFmtId="0" fontId="26" fillId="0" borderId="0" xfId="0" applyFont="1" applyFill="1" applyBorder="1" applyAlignment="1">
      <alignment horizontal="right"/>
    </xf>
    <xf numFmtId="0" fontId="25" fillId="0" borderId="0" xfId="0" applyFont="1" applyFill="1" applyBorder="1" applyAlignment="1">
      <alignment horizontal="right"/>
    </xf>
    <xf numFmtId="0" fontId="6" fillId="0" borderId="37" xfId="0" applyFont="1" applyBorder="1" applyAlignment="1">
      <alignment horizontal="center"/>
    </xf>
    <xf numFmtId="0" fontId="6" fillId="0" borderId="38" xfId="0" applyFont="1" applyBorder="1" applyAlignment="1">
      <alignment horizontal="center"/>
    </xf>
    <xf numFmtId="0" fontId="1" fillId="0" borderId="39" xfId="0" applyFont="1" applyBorder="1" applyAlignment="1">
      <alignment horizontal="center"/>
    </xf>
    <xf numFmtId="0" fontId="1" fillId="0" borderId="0" xfId="0" applyFont="1" applyProtection="1">
      <protection locked="0" hidden="1"/>
    </xf>
    <xf numFmtId="0" fontId="1" fillId="0" borderId="0" xfId="0" applyFont="1" applyFill="1" applyBorder="1" applyAlignment="1">
      <alignment vertical="top"/>
    </xf>
    <xf numFmtId="0" fontId="1" fillId="0" borderId="0" xfId="0" applyFont="1" applyProtection="1">
      <protection hidden="1"/>
    </xf>
    <xf numFmtId="0" fontId="1" fillId="0" borderId="29" xfId="0" applyFont="1" applyBorder="1" applyAlignment="1">
      <alignment horizontal="left"/>
    </xf>
    <xf numFmtId="0" fontId="1" fillId="0" borderId="19" xfId="0" applyFont="1" applyBorder="1" applyAlignment="1">
      <alignment horizontal="left"/>
    </xf>
    <xf numFmtId="0" fontId="1" fillId="0" borderId="0" xfId="0" applyFont="1" applyFill="1" applyBorder="1" applyAlignment="1">
      <alignment horizontal="left"/>
    </xf>
    <xf numFmtId="0" fontId="1" fillId="0" borderId="19" xfId="0" applyFont="1" applyFill="1" applyBorder="1" applyAlignment="1">
      <alignment horizontal="left"/>
    </xf>
    <xf numFmtId="0" fontId="1" fillId="0" borderId="3" xfId="0" applyFont="1" applyFill="1" applyBorder="1" applyAlignment="1">
      <alignment horizontal="left"/>
    </xf>
    <xf numFmtId="0" fontId="1" fillId="0" borderId="0" xfId="0" applyFont="1" applyAlignment="1">
      <alignment horizontal="left" vertical="top"/>
    </xf>
    <xf numFmtId="0" fontId="1" fillId="0" borderId="0" xfId="0" applyFont="1" applyFill="1" applyBorder="1" applyProtection="1">
      <protection locked="0"/>
    </xf>
    <xf numFmtId="0" fontId="1" fillId="0" borderId="0" xfId="0" applyFont="1" applyFill="1" applyProtection="1">
      <protection locked="0"/>
    </xf>
    <xf numFmtId="0" fontId="1" fillId="0" borderId="0" xfId="0" applyFont="1" applyAlignment="1">
      <alignment horizontal="right"/>
    </xf>
    <xf numFmtId="0" fontId="1" fillId="0" borderId="0" xfId="0" applyFont="1" applyAlignment="1"/>
    <xf numFmtId="0" fontId="1" fillId="0" borderId="0" xfId="0" applyFont="1" applyBorder="1" applyAlignment="1"/>
    <xf numFmtId="0" fontId="1" fillId="0" borderId="1" xfId="0" applyFont="1" applyBorder="1" applyAlignment="1">
      <alignment horizontal="center"/>
    </xf>
    <xf numFmtId="0" fontId="0" fillId="0" borderId="0" xfId="0" applyAlignment="1">
      <alignment wrapText="1"/>
    </xf>
    <xf numFmtId="0" fontId="0" fillId="0" borderId="0" xfId="0" applyAlignment="1">
      <alignment horizontal="left"/>
    </xf>
    <xf numFmtId="0" fontId="0" fillId="0" borderId="0" xfId="0" applyAlignment="1"/>
    <xf numFmtId="0" fontId="1" fillId="0" borderId="0" xfId="0" applyFont="1" applyAlignment="1">
      <alignment horizontal="left"/>
    </xf>
    <xf numFmtId="0" fontId="0" fillId="0" borderId="0" xfId="0" applyAlignment="1">
      <alignment horizontal="left" wrapText="1"/>
    </xf>
    <xf numFmtId="0" fontId="10" fillId="4" borderId="0" xfId="0" applyFont="1" applyFill="1" applyAlignment="1"/>
    <xf numFmtId="0" fontId="2" fillId="0" borderId="0" xfId="0" applyFont="1" applyAlignment="1">
      <alignment horizontal="left"/>
    </xf>
    <xf numFmtId="0" fontId="0" fillId="0" borderId="0" xfId="0" applyAlignment="1">
      <alignment horizontal="left"/>
    </xf>
    <xf numFmtId="0" fontId="0" fillId="0" borderId="0" xfId="0" applyBorder="1" applyAlignment="1">
      <alignment horizontal="right"/>
    </xf>
    <xf numFmtId="0" fontId="15" fillId="0" borderId="13" xfId="0" applyFont="1" applyFill="1" applyBorder="1"/>
    <xf numFmtId="0" fontId="2" fillId="0" borderId="0" xfId="0" applyFont="1" applyBorder="1" applyAlignment="1">
      <alignment horizontal="right"/>
    </xf>
    <xf numFmtId="0" fontId="2" fillId="0" borderId="1" xfId="0" applyFont="1" applyBorder="1"/>
    <xf numFmtId="0" fontId="0" fillId="5" borderId="17" xfId="0" applyFill="1" applyBorder="1" applyAlignment="1" applyProtection="1">
      <protection locked="0"/>
    </xf>
    <xf numFmtId="0" fontId="2" fillId="5" borderId="17" xfId="0" applyFont="1" applyFill="1" applyBorder="1" applyAlignment="1" applyProtection="1">
      <protection locked="0"/>
    </xf>
    <xf numFmtId="0" fontId="0" fillId="0" borderId="0" xfId="0" applyBorder="1" applyProtection="1">
      <protection locked="0"/>
    </xf>
    <xf numFmtId="0" fontId="1" fillId="0" borderId="0" xfId="0" applyFont="1" applyAlignment="1">
      <alignment horizontal="left" wrapText="1"/>
    </xf>
    <xf numFmtId="0" fontId="0" fillId="0" borderId="0" xfId="0" applyAlignment="1">
      <alignment horizontal="left"/>
    </xf>
    <xf numFmtId="0" fontId="0" fillId="0" borderId="0" xfId="0" applyAlignment="1">
      <alignment wrapText="1"/>
    </xf>
    <xf numFmtId="0" fontId="0" fillId="0" borderId="0" xfId="0" applyAlignment="1"/>
    <xf numFmtId="0" fontId="1" fillId="0" borderId="0" xfId="0" applyFont="1" applyAlignment="1">
      <alignment wrapText="1"/>
    </xf>
    <xf numFmtId="0" fontId="1" fillId="0" borderId="0" xfId="1" applyFont="1" applyAlignment="1" applyProtection="1">
      <alignment wrapText="1"/>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 fillId="5" borderId="21" xfId="0" applyFont="1" applyFill="1" applyBorder="1" applyAlignment="1" applyProtection="1">
      <alignment horizontal="center"/>
      <protection locked="0"/>
    </xf>
    <xf numFmtId="0" fontId="1" fillId="5" borderId="0" xfId="0" applyFont="1" applyFill="1" applyBorder="1" applyAlignment="1" applyProtection="1">
      <alignment horizontal="center"/>
      <protection locked="0"/>
    </xf>
    <xf numFmtId="0" fontId="1" fillId="5" borderId="22"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1" fillId="5" borderId="5" xfId="0" applyFont="1" applyFill="1" applyBorder="1" applyAlignment="1" applyProtection="1">
      <protection locked="0"/>
    </xf>
    <xf numFmtId="0" fontId="1" fillId="5" borderId="6" xfId="0" applyFont="1" applyFill="1" applyBorder="1" applyAlignment="1" applyProtection="1">
      <protection locked="0"/>
    </xf>
    <xf numFmtId="0" fontId="1" fillId="5" borderId="7" xfId="0" applyFont="1" applyFill="1" applyBorder="1" applyAlignment="1" applyProtection="1">
      <protection locked="0"/>
    </xf>
    <xf numFmtId="0" fontId="1" fillId="0" borderId="17" xfId="0" applyFont="1" applyBorder="1" applyAlignment="1">
      <alignment horizontal="left"/>
    </xf>
    <xf numFmtId="0" fontId="1" fillId="0" borderId="36" xfId="0" applyFont="1" applyBorder="1" applyAlignment="1">
      <alignment horizontal="left"/>
    </xf>
    <xf numFmtId="0" fontId="2" fillId="0" borderId="0" xfId="1" applyFont="1" applyAlignment="1" applyProtection="1">
      <alignment horizontal="left" wrapText="1"/>
    </xf>
    <xf numFmtId="0" fontId="2" fillId="0" borderId="0" xfId="0" applyFont="1" applyAlignment="1">
      <alignment horizontal="left" wrapText="1"/>
    </xf>
    <xf numFmtId="0" fontId="2" fillId="0" borderId="0" xfId="0" applyFont="1" applyAlignment="1">
      <alignment horizontal="left"/>
    </xf>
    <xf numFmtId="0" fontId="1" fillId="0" borderId="0" xfId="0" applyFont="1" applyAlignment="1">
      <alignment horizontal="left"/>
    </xf>
    <xf numFmtId="0" fontId="2" fillId="0" borderId="0" xfId="1" applyFont="1" applyAlignment="1" applyProtection="1">
      <alignment wrapText="1"/>
    </xf>
    <xf numFmtId="0" fontId="1" fillId="3" borderId="0" xfId="0" applyFont="1" applyFill="1" applyAlignment="1">
      <alignment horizontal="left" vertical="top" wrapText="1"/>
    </xf>
    <xf numFmtId="0" fontId="1" fillId="0" borderId="11" xfId="0" applyFont="1" applyBorder="1" applyAlignment="1">
      <alignment horizontal="left" wrapText="1"/>
    </xf>
    <xf numFmtId="0" fontId="0" fillId="0" borderId="1" xfId="0" applyBorder="1" applyAlignment="1">
      <alignment horizontal="left" wrapText="1"/>
    </xf>
    <xf numFmtId="0" fontId="0" fillId="0" borderId="35" xfId="0" applyBorder="1" applyAlignment="1">
      <alignment horizontal="left" wrapText="1"/>
    </xf>
    <xf numFmtId="0" fontId="2" fillId="5" borderId="5" xfId="0" applyFont="1" applyFill="1" applyBorder="1" applyAlignment="1" applyProtection="1">
      <alignment horizontal="center"/>
      <protection locked="0"/>
    </xf>
    <xf numFmtId="0" fontId="2" fillId="5" borderId="7" xfId="0" applyFont="1" applyFill="1" applyBorder="1" applyAlignment="1" applyProtection="1">
      <alignment horizontal="center"/>
      <protection locked="0"/>
    </xf>
    <xf numFmtId="0" fontId="6" fillId="0" borderId="0" xfId="0" applyFont="1" applyFill="1" applyAlignment="1">
      <alignment horizontal="left" wrapText="1"/>
    </xf>
    <xf numFmtId="0" fontId="13" fillId="0" borderId="14" xfId="1" applyFont="1" applyFill="1" applyBorder="1" applyAlignment="1" applyProtection="1">
      <alignment horizontal="center"/>
    </xf>
    <xf numFmtId="0" fontId="13" fillId="0" borderId="34" xfId="1" applyFont="1" applyFill="1" applyBorder="1" applyAlignment="1" applyProtection="1">
      <alignment horizontal="center"/>
    </xf>
    <xf numFmtId="0" fontId="13" fillId="0" borderId="25" xfId="1" applyFont="1" applyFill="1" applyBorder="1" applyAlignment="1" applyProtection="1">
      <alignment horizontal="center"/>
    </xf>
    <xf numFmtId="0" fontId="0" fillId="0" borderId="0" xfId="0" applyAlignment="1">
      <alignment horizontal="left" wrapText="1"/>
    </xf>
    <xf numFmtId="0" fontId="1" fillId="3" borderId="0" xfId="0" applyFont="1" applyFill="1" applyAlignment="1">
      <alignment wrapText="1"/>
    </xf>
    <xf numFmtId="0" fontId="0" fillId="3" borderId="0" xfId="0" applyFill="1" applyAlignment="1">
      <alignment wrapText="1"/>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0" fillId="0" borderId="3" xfId="0" applyFill="1" applyBorder="1" applyAlignment="1">
      <alignment horizontal="left" wrapText="1"/>
    </xf>
    <xf numFmtId="0" fontId="1" fillId="0" borderId="0" xfId="0" applyFont="1" applyFill="1" applyBorder="1" applyAlignment="1">
      <alignment vertical="top" wrapText="1"/>
    </xf>
    <xf numFmtId="0" fontId="1" fillId="0" borderId="22" xfId="0" applyFont="1" applyFill="1" applyBorder="1" applyAlignment="1">
      <alignment vertical="top" wrapText="1"/>
    </xf>
    <xf numFmtId="0" fontId="0" fillId="5" borderId="5" xfId="0" applyFill="1" applyBorder="1" applyAlignment="1" applyProtection="1">
      <protection locked="0"/>
    </xf>
    <xf numFmtId="0" fontId="0" fillId="5" borderId="6" xfId="0" applyFill="1" applyBorder="1" applyAlignment="1" applyProtection="1">
      <protection locked="0"/>
    </xf>
    <xf numFmtId="0" fontId="0" fillId="5" borderId="7" xfId="0" applyFill="1" applyBorder="1" applyAlignment="1" applyProtection="1">
      <protection locked="0"/>
    </xf>
    <xf numFmtId="0" fontId="0" fillId="5" borderId="8"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5" borderId="11" xfId="0"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5" borderId="12" xfId="0" applyFill="1" applyBorder="1" applyAlignment="1" applyProtection="1">
      <alignment horizontal="left"/>
      <protection locked="0"/>
    </xf>
    <xf numFmtId="0" fontId="2" fillId="0" borderId="0" xfId="0" applyFont="1" applyBorder="1" applyAlignment="1">
      <alignment horizontal="right"/>
    </xf>
    <xf numFmtId="0" fontId="0" fillId="0" borderId="5" xfId="0" applyBorder="1" applyAlignment="1">
      <alignment horizontal="left"/>
    </xf>
    <xf numFmtId="0" fontId="0" fillId="0" borderId="6"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2" fillId="0" borderId="0" xfId="0" applyFont="1" applyAlignment="1">
      <alignment horizontal="left" vertical="top" wrapText="1"/>
    </xf>
    <xf numFmtId="0" fontId="2" fillId="0" borderId="0" xfId="1" applyFont="1" applyAlignment="1" applyProtection="1">
      <alignment vertical="top" wrapText="1"/>
    </xf>
    <xf numFmtId="0" fontId="0" fillId="0" borderId="5" xfId="0" applyBorder="1" applyAlignment="1">
      <alignment horizontal="left" wrapText="1"/>
    </xf>
    <xf numFmtId="0" fontId="0" fillId="0" borderId="6" xfId="0" applyBorder="1" applyAlignment="1">
      <alignment horizontal="left" wrapText="1"/>
    </xf>
    <xf numFmtId="0" fontId="0" fillId="0" borderId="30" xfId="0" applyBorder="1" applyAlignment="1">
      <alignment horizontal="left" wrapText="1"/>
    </xf>
    <xf numFmtId="0" fontId="10" fillId="4" borderId="0" xfId="0" applyFont="1" applyFill="1" applyAlignment="1"/>
    <xf numFmtId="0" fontId="2" fillId="0" borderId="0" xfId="1" applyFont="1" applyAlignment="1" applyProtection="1"/>
    <xf numFmtId="0" fontId="0" fillId="5" borderId="5"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12" xfId="0"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276225</xdr:colOff>
      <xdr:row>66</xdr:row>
      <xdr:rowOff>171450</xdr:rowOff>
    </xdr:from>
    <xdr:to>
      <xdr:col>12</xdr:col>
      <xdr:colOff>55790</xdr:colOff>
      <xdr:row>68</xdr:row>
      <xdr:rowOff>19050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67</xdr:row>
      <xdr:rowOff>152400</xdr:rowOff>
    </xdr:from>
    <xdr:to>
      <xdr:col>11</xdr:col>
      <xdr:colOff>581025</xdr:colOff>
      <xdr:row>69</xdr:row>
      <xdr:rowOff>28575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68</xdr:row>
      <xdr:rowOff>142875</xdr:rowOff>
    </xdr:from>
    <xdr:to>
      <xdr:col>11</xdr:col>
      <xdr:colOff>581025</xdr:colOff>
      <xdr:row>70</xdr:row>
      <xdr:rowOff>28575</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69</xdr:row>
      <xdr:rowOff>152400</xdr:rowOff>
    </xdr:from>
    <xdr:to>
      <xdr:col>12</xdr:col>
      <xdr:colOff>55790</xdr:colOff>
      <xdr:row>71</xdr:row>
      <xdr:rowOff>28575</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70</xdr:row>
      <xdr:rowOff>152400</xdr:rowOff>
    </xdr:from>
    <xdr:to>
      <xdr:col>12</xdr:col>
      <xdr:colOff>55790</xdr:colOff>
      <xdr:row>72</xdr:row>
      <xdr:rowOff>9525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71</xdr:row>
      <xdr:rowOff>152400</xdr:rowOff>
    </xdr:from>
    <xdr:to>
      <xdr:col>11</xdr:col>
      <xdr:colOff>797832</xdr:colOff>
      <xdr:row>73</xdr:row>
      <xdr:rowOff>19050</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72</xdr:row>
      <xdr:rowOff>142875</xdr:rowOff>
    </xdr:from>
    <xdr:to>
      <xdr:col>11</xdr:col>
      <xdr:colOff>721632</xdr:colOff>
      <xdr:row>74</xdr:row>
      <xdr:rowOff>19050</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77</xdr:row>
      <xdr:rowOff>314325</xdr:rowOff>
    </xdr:from>
    <xdr:to>
      <xdr:col>11</xdr:col>
      <xdr:colOff>581025</xdr:colOff>
      <xdr:row>79</xdr:row>
      <xdr:rowOff>28575</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78</xdr:row>
      <xdr:rowOff>133350</xdr:rowOff>
    </xdr:from>
    <xdr:to>
      <xdr:col>11</xdr:col>
      <xdr:colOff>645432</xdr:colOff>
      <xdr:row>80</xdr:row>
      <xdr:rowOff>28575</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79</xdr:row>
      <xdr:rowOff>133350</xdr:rowOff>
    </xdr:from>
    <xdr:to>
      <xdr:col>11</xdr:col>
      <xdr:colOff>581025</xdr:colOff>
      <xdr:row>81</xdr:row>
      <xdr:rowOff>28575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80</xdr:row>
      <xdr:rowOff>133350</xdr:rowOff>
    </xdr:from>
    <xdr:to>
      <xdr:col>11</xdr:col>
      <xdr:colOff>616857</xdr:colOff>
      <xdr:row>82</xdr:row>
      <xdr:rowOff>28575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81</xdr:row>
      <xdr:rowOff>123825</xdr:rowOff>
    </xdr:from>
    <xdr:to>
      <xdr:col>11</xdr:col>
      <xdr:colOff>581025</xdr:colOff>
      <xdr:row>83</xdr:row>
      <xdr:rowOff>19050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82</xdr:row>
      <xdr:rowOff>123825</xdr:rowOff>
    </xdr:from>
    <xdr:to>
      <xdr:col>11</xdr:col>
      <xdr:colOff>581025</xdr:colOff>
      <xdr:row>84</xdr:row>
      <xdr:rowOff>19050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83</xdr:row>
      <xdr:rowOff>123825</xdr:rowOff>
    </xdr:from>
    <xdr:to>
      <xdr:col>11</xdr:col>
      <xdr:colOff>581025</xdr:colOff>
      <xdr:row>85</xdr:row>
      <xdr:rowOff>19050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86</xdr:row>
      <xdr:rowOff>123825</xdr:rowOff>
    </xdr:from>
    <xdr:to>
      <xdr:col>11</xdr:col>
      <xdr:colOff>581025</xdr:colOff>
      <xdr:row>88</xdr:row>
      <xdr:rowOff>19050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88</xdr:row>
      <xdr:rowOff>142875</xdr:rowOff>
    </xdr:from>
    <xdr:to>
      <xdr:col>11</xdr:col>
      <xdr:colOff>616857</xdr:colOff>
      <xdr:row>90</xdr:row>
      <xdr:rowOff>28575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90</xdr:row>
      <xdr:rowOff>295275</xdr:rowOff>
    </xdr:from>
    <xdr:to>
      <xdr:col>11</xdr:col>
      <xdr:colOff>581025</xdr:colOff>
      <xdr:row>92</xdr:row>
      <xdr:rowOff>19050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98</xdr:row>
      <xdr:rowOff>133350</xdr:rowOff>
    </xdr:from>
    <xdr:to>
      <xdr:col>11</xdr:col>
      <xdr:colOff>581025</xdr:colOff>
      <xdr:row>100</xdr:row>
      <xdr:rowOff>28575</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99</xdr:row>
      <xdr:rowOff>133350</xdr:rowOff>
    </xdr:from>
    <xdr:to>
      <xdr:col>11</xdr:col>
      <xdr:colOff>581025</xdr:colOff>
      <xdr:row>101</xdr:row>
      <xdr:rowOff>28575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102</xdr:row>
      <xdr:rowOff>133350</xdr:rowOff>
    </xdr:from>
    <xdr:to>
      <xdr:col>11</xdr:col>
      <xdr:colOff>581025</xdr:colOff>
      <xdr:row>104</xdr:row>
      <xdr:rowOff>28575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126</xdr:row>
      <xdr:rowOff>133350</xdr:rowOff>
    </xdr:from>
    <xdr:to>
      <xdr:col>11</xdr:col>
      <xdr:colOff>581025</xdr:colOff>
      <xdr:row>128</xdr:row>
      <xdr:rowOff>28575</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128</xdr:row>
      <xdr:rowOff>133350</xdr:rowOff>
    </xdr:from>
    <xdr:to>
      <xdr:col>11</xdr:col>
      <xdr:colOff>581025</xdr:colOff>
      <xdr:row>130</xdr:row>
      <xdr:rowOff>28575</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130</xdr:row>
      <xdr:rowOff>123825</xdr:rowOff>
    </xdr:from>
    <xdr:to>
      <xdr:col>11</xdr:col>
      <xdr:colOff>581025</xdr:colOff>
      <xdr:row>132</xdr:row>
      <xdr:rowOff>19050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132</xdr:row>
      <xdr:rowOff>133350</xdr:rowOff>
    </xdr:from>
    <xdr:to>
      <xdr:col>11</xdr:col>
      <xdr:colOff>581025</xdr:colOff>
      <xdr:row>134</xdr:row>
      <xdr:rowOff>28575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134</xdr:row>
      <xdr:rowOff>123825</xdr:rowOff>
    </xdr:from>
    <xdr:to>
      <xdr:col>11</xdr:col>
      <xdr:colOff>581025</xdr:colOff>
      <xdr:row>136</xdr:row>
      <xdr:rowOff>19050</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149</xdr:row>
      <xdr:rowOff>133350</xdr:rowOff>
    </xdr:from>
    <xdr:to>
      <xdr:col>11</xdr:col>
      <xdr:colOff>626382</xdr:colOff>
      <xdr:row>151</xdr:row>
      <xdr:rowOff>28575</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150</xdr:row>
      <xdr:rowOff>142875</xdr:rowOff>
    </xdr:from>
    <xdr:to>
      <xdr:col>11</xdr:col>
      <xdr:colOff>581025</xdr:colOff>
      <xdr:row>152</xdr:row>
      <xdr:rowOff>38100</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152</xdr:row>
      <xdr:rowOff>133350</xdr:rowOff>
    </xdr:from>
    <xdr:to>
      <xdr:col>11</xdr:col>
      <xdr:colOff>581025</xdr:colOff>
      <xdr:row>154</xdr:row>
      <xdr:rowOff>28575</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146</xdr:row>
      <xdr:rowOff>161925</xdr:rowOff>
    </xdr:from>
    <xdr:to>
      <xdr:col>11</xdr:col>
      <xdr:colOff>581025</xdr:colOff>
      <xdr:row>148</xdr:row>
      <xdr:rowOff>19050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155</xdr:row>
      <xdr:rowOff>142875</xdr:rowOff>
    </xdr:from>
    <xdr:to>
      <xdr:col>7</xdr:col>
      <xdr:colOff>523875</xdr:colOff>
      <xdr:row>157</xdr:row>
      <xdr:rowOff>28575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156</xdr:row>
      <xdr:rowOff>133350</xdr:rowOff>
    </xdr:from>
    <xdr:to>
      <xdr:col>6</xdr:col>
      <xdr:colOff>304800</xdr:colOff>
      <xdr:row>158</xdr:row>
      <xdr:rowOff>28575</xdr:rowOff>
    </xdr:to>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157</xdr:row>
      <xdr:rowOff>133350</xdr:rowOff>
    </xdr:from>
    <xdr:to>
      <xdr:col>7</xdr:col>
      <xdr:colOff>523875</xdr:colOff>
      <xdr:row>159</xdr:row>
      <xdr:rowOff>19050</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158</xdr:row>
      <xdr:rowOff>142875</xdr:rowOff>
    </xdr:from>
    <xdr:to>
      <xdr:col>7</xdr:col>
      <xdr:colOff>523875</xdr:colOff>
      <xdr:row>160</xdr:row>
      <xdr:rowOff>28575</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159</xdr:row>
      <xdr:rowOff>142875</xdr:rowOff>
    </xdr:from>
    <xdr:to>
      <xdr:col>7</xdr:col>
      <xdr:colOff>523875</xdr:colOff>
      <xdr:row>161</xdr:row>
      <xdr:rowOff>28575</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160</xdr:row>
      <xdr:rowOff>142875</xdr:rowOff>
    </xdr:from>
    <xdr:to>
      <xdr:col>7</xdr:col>
      <xdr:colOff>523875</xdr:colOff>
      <xdr:row>162</xdr:row>
      <xdr:rowOff>28575</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161</xdr:row>
      <xdr:rowOff>142875</xdr:rowOff>
    </xdr:from>
    <xdr:to>
      <xdr:col>7</xdr:col>
      <xdr:colOff>523875</xdr:colOff>
      <xdr:row>163</xdr:row>
      <xdr:rowOff>28575</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162</xdr:row>
      <xdr:rowOff>133350</xdr:rowOff>
    </xdr:from>
    <xdr:to>
      <xdr:col>7</xdr:col>
      <xdr:colOff>523875</xdr:colOff>
      <xdr:row>164</xdr:row>
      <xdr:rowOff>19050</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163</xdr:row>
      <xdr:rowOff>142875</xdr:rowOff>
    </xdr:from>
    <xdr:to>
      <xdr:col>7</xdr:col>
      <xdr:colOff>523875</xdr:colOff>
      <xdr:row>165</xdr:row>
      <xdr:rowOff>28575</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0</xdr:colOff>
      <xdr:row>165</xdr:row>
      <xdr:rowOff>123825</xdr:rowOff>
    </xdr:from>
    <xdr:to>
      <xdr:col>7</xdr:col>
      <xdr:colOff>523875</xdr:colOff>
      <xdr:row>167</xdr:row>
      <xdr:rowOff>19050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180</xdr:row>
      <xdr:rowOff>142875</xdr:rowOff>
    </xdr:from>
    <xdr:to>
      <xdr:col>12</xdr:col>
      <xdr:colOff>112940</xdr:colOff>
      <xdr:row>182</xdr:row>
      <xdr:rowOff>28575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181</xdr:row>
      <xdr:rowOff>142875</xdr:rowOff>
    </xdr:from>
    <xdr:to>
      <xdr:col>12</xdr:col>
      <xdr:colOff>112940</xdr:colOff>
      <xdr:row>183</xdr:row>
      <xdr:rowOff>28575</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184</xdr:row>
      <xdr:rowOff>142875</xdr:rowOff>
    </xdr:from>
    <xdr:to>
      <xdr:col>12</xdr:col>
      <xdr:colOff>112940</xdr:colOff>
      <xdr:row>186</xdr:row>
      <xdr:rowOff>28575</xdr:rowOff>
    </xdr:to>
    <xdr:sp macro="" textlink="">
      <xdr:nvSpPr>
        <xdr:cNvPr id="1067" name="Check Box 43" hidden="1">
          <a:extLst>
            <a:ext uri="{63B3BB69-23CF-44E3-9099-C40C66FF867C}">
              <a14:compatExt xmlns:a14="http://schemas.microsoft.com/office/drawing/2010/main"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185</xdr:row>
      <xdr:rowOff>142875</xdr:rowOff>
    </xdr:from>
    <xdr:to>
      <xdr:col>12</xdr:col>
      <xdr:colOff>112940</xdr:colOff>
      <xdr:row>187</xdr:row>
      <xdr:rowOff>28575</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186</xdr:row>
      <xdr:rowOff>123825</xdr:rowOff>
    </xdr:from>
    <xdr:to>
      <xdr:col>11</xdr:col>
      <xdr:colOff>664482</xdr:colOff>
      <xdr:row>188</xdr:row>
      <xdr:rowOff>19050</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187</xdr:row>
      <xdr:rowOff>142875</xdr:rowOff>
    </xdr:from>
    <xdr:to>
      <xdr:col>12</xdr:col>
      <xdr:colOff>112940</xdr:colOff>
      <xdr:row>189</xdr:row>
      <xdr:rowOff>28575</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a16="http://schemas.microsoft.com/office/drawing/2014/main" xmlns="" id="{00000000-0008-0000-00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188</xdr:row>
      <xdr:rowOff>133350</xdr:rowOff>
    </xdr:from>
    <xdr:to>
      <xdr:col>12</xdr:col>
      <xdr:colOff>112940</xdr:colOff>
      <xdr:row>190</xdr:row>
      <xdr:rowOff>19050</xdr:rowOff>
    </xdr:to>
    <xdr:sp macro="" textlink="">
      <xdr:nvSpPr>
        <xdr:cNvPr id="1071" name="Check Box 47" hidden="1">
          <a:extLst>
            <a:ext uri="{63B3BB69-23CF-44E3-9099-C40C66FF867C}">
              <a14:compatExt xmlns:a14="http://schemas.microsoft.com/office/drawing/2010/main"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189</xdr:row>
      <xdr:rowOff>142875</xdr:rowOff>
    </xdr:from>
    <xdr:to>
      <xdr:col>12</xdr:col>
      <xdr:colOff>112940</xdr:colOff>
      <xdr:row>191</xdr:row>
      <xdr:rowOff>28575</xdr:rowOff>
    </xdr:to>
    <xdr:sp macro="" textlink="">
      <xdr:nvSpPr>
        <xdr:cNvPr id="1072" name="Check Box 48" hidden="1">
          <a:extLst>
            <a:ext uri="{63B3BB69-23CF-44E3-9099-C40C66FF867C}">
              <a14:compatExt xmlns:a14="http://schemas.microsoft.com/office/drawing/2010/main" spid="_x0000_s1072"/>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190</xdr:row>
      <xdr:rowOff>133350</xdr:rowOff>
    </xdr:from>
    <xdr:to>
      <xdr:col>11</xdr:col>
      <xdr:colOff>826407</xdr:colOff>
      <xdr:row>192</xdr:row>
      <xdr:rowOff>28575</xdr:rowOff>
    </xdr:to>
    <xdr:sp macro="" textlink="">
      <xdr:nvSpPr>
        <xdr:cNvPr id="1073" name="Check Box 49" hidden="1">
          <a:extLst>
            <a:ext uri="{63B3BB69-23CF-44E3-9099-C40C66FF867C}">
              <a14:compatExt xmlns:a14="http://schemas.microsoft.com/office/drawing/2010/main" spid="_x0000_s1073"/>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204</xdr:row>
      <xdr:rowOff>142875</xdr:rowOff>
    </xdr:from>
    <xdr:to>
      <xdr:col>12</xdr:col>
      <xdr:colOff>112940</xdr:colOff>
      <xdr:row>206</xdr:row>
      <xdr:rowOff>28575</xdr:rowOff>
    </xdr:to>
    <xdr:sp macro="" textlink="">
      <xdr:nvSpPr>
        <xdr:cNvPr id="1074" name="Check Box 50" hidden="1">
          <a:extLst>
            <a:ext uri="{63B3BB69-23CF-44E3-9099-C40C66FF867C}">
              <a14:compatExt xmlns:a14="http://schemas.microsoft.com/office/drawing/2010/main" spid="_x0000_s1074"/>
            </a:ext>
            <a:ext uri="{FF2B5EF4-FFF2-40B4-BE49-F238E27FC236}">
              <a16:creationId xmlns:a16="http://schemas.microsoft.com/office/drawing/2014/main" xmlns="" id="{00000000-0008-0000-0000-00003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211</xdr:row>
      <xdr:rowOff>142875</xdr:rowOff>
    </xdr:from>
    <xdr:to>
      <xdr:col>12</xdr:col>
      <xdr:colOff>112940</xdr:colOff>
      <xdr:row>213</xdr:row>
      <xdr:rowOff>28575</xdr:rowOff>
    </xdr:to>
    <xdr:sp macro="" textlink="">
      <xdr:nvSpPr>
        <xdr:cNvPr id="1077" name="Check Box 53" hidden="1">
          <a:extLst>
            <a:ext uri="{63B3BB69-23CF-44E3-9099-C40C66FF867C}">
              <a14:compatExt xmlns:a14="http://schemas.microsoft.com/office/drawing/2010/main" spid="_x0000_s1077"/>
            </a:ext>
            <a:ext uri="{FF2B5EF4-FFF2-40B4-BE49-F238E27FC236}">
              <a16:creationId xmlns:a16="http://schemas.microsoft.com/office/drawing/2014/main" xmlns="" id="{00000000-0008-0000-0000-00003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212</xdr:row>
      <xdr:rowOff>142875</xdr:rowOff>
    </xdr:from>
    <xdr:to>
      <xdr:col>12</xdr:col>
      <xdr:colOff>112940</xdr:colOff>
      <xdr:row>214</xdr:row>
      <xdr:rowOff>28575</xdr:rowOff>
    </xdr:to>
    <xdr:sp macro="" textlink="">
      <xdr:nvSpPr>
        <xdr:cNvPr id="1078" name="Check Box 54" hidden="1">
          <a:extLst>
            <a:ext uri="{63B3BB69-23CF-44E3-9099-C40C66FF867C}">
              <a14:compatExt xmlns:a14="http://schemas.microsoft.com/office/drawing/2010/main" spid="_x0000_s107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214</xdr:row>
      <xdr:rowOff>0</xdr:rowOff>
    </xdr:from>
    <xdr:to>
      <xdr:col>12</xdr:col>
      <xdr:colOff>112940</xdr:colOff>
      <xdr:row>215</xdr:row>
      <xdr:rowOff>9525</xdr:rowOff>
    </xdr:to>
    <xdr:sp macro="" textlink="">
      <xdr:nvSpPr>
        <xdr:cNvPr id="1079" name="Check Box 55" hidden="1">
          <a:extLst>
            <a:ext uri="{63B3BB69-23CF-44E3-9099-C40C66FF867C}">
              <a14:compatExt xmlns:a14="http://schemas.microsoft.com/office/drawing/2010/main"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214</xdr:row>
      <xdr:rowOff>180975</xdr:rowOff>
    </xdr:from>
    <xdr:to>
      <xdr:col>12</xdr:col>
      <xdr:colOff>112940</xdr:colOff>
      <xdr:row>216</xdr:row>
      <xdr:rowOff>28575</xdr:rowOff>
    </xdr:to>
    <xdr:sp macro="" textlink="">
      <xdr:nvSpPr>
        <xdr:cNvPr id="1080" name="Check Box 56" hidden="1">
          <a:extLst>
            <a:ext uri="{63B3BB69-23CF-44E3-9099-C40C66FF867C}">
              <a14:compatExt xmlns:a14="http://schemas.microsoft.com/office/drawing/2010/main" spid="_x0000_s1080"/>
            </a:ext>
            <a:ext uri="{FF2B5EF4-FFF2-40B4-BE49-F238E27FC236}">
              <a16:creationId xmlns:a16="http://schemas.microsoft.com/office/drawing/2014/main" xmlns="" id="{00000000-0008-0000-0000-00003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215</xdr:row>
      <xdr:rowOff>142875</xdr:rowOff>
    </xdr:from>
    <xdr:to>
      <xdr:col>12</xdr:col>
      <xdr:colOff>112940</xdr:colOff>
      <xdr:row>217</xdr:row>
      <xdr:rowOff>28575</xdr:rowOff>
    </xdr:to>
    <xdr:sp macro="" textlink="">
      <xdr:nvSpPr>
        <xdr:cNvPr id="1081" name="Check Box 57" hidden="1">
          <a:extLst>
            <a:ext uri="{63B3BB69-23CF-44E3-9099-C40C66FF867C}">
              <a14:compatExt xmlns:a14="http://schemas.microsoft.com/office/drawing/2010/main" spid="_x0000_s1081"/>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221</xdr:row>
      <xdr:rowOff>142875</xdr:rowOff>
    </xdr:from>
    <xdr:to>
      <xdr:col>12</xdr:col>
      <xdr:colOff>112940</xdr:colOff>
      <xdr:row>223</xdr:row>
      <xdr:rowOff>28575</xdr:rowOff>
    </xdr:to>
    <xdr:sp macro="" textlink="">
      <xdr:nvSpPr>
        <xdr:cNvPr id="1082" name="Check Box 58" hidden="1">
          <a:extLst>
            <a:ext uri="{63B3BB69-23CF-44E3-9099-C40C66FF867C}">
              <a14:compatExt xmlns:a14="http://schemas.microsoft.com/office/drawing/2010/main" spid="_x0000_s1082"/>
            </a:ext>
            <a:ext uri="{FF2B5EF4-FFF2-40B4-BE49-F238E27FC236}">
              <a16:creationId xmlns:a16="http://schemas.microsoft.com/office/drawing/2014/main" xmlns="" id="{00000000-0008-0000-0000-00003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222</xdr:row>
      <xdr:rowOff>142875</xdr:rowOff>
    </xdr:from>
    <xdr:to>
      <xdr:col>12</xdr:col>
      <xdr:colOff>112940</xdr:colOff>
      <xdr:row>224</xdr:row>
      <xdr:rowOff>28575</xdr:rowOff>
    </xdr:to>
    <xdr:sp macro="" textlink="">
      <xdr:nvSpPr>
        <xdr:cNvPr id="1083" name="Check Box 59" hidden="1">
          <a:extLst>
            <a:ext uri="{63B3BB69-23CF-44E3-9099-C40C66FF867C}">
              <a14:compatExt xmlns:a14="http://schemas.microsoft.com/office/drawing/2010/main" spid="_x0000_s1083"/>
            </a:ext>
            <a:ext uri="{FF2B5EF4-FFF2-40B4-BE49-F238E27FC236}">
              <a16:creationId xmlns:a16="http://schemas.microsoft.com/office/drawing/2014/main" xmlns="" id="{00000000-0008-0000-0000-00003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223</xdr:row>
      <xdr:rowOff>133350</xdr:rowOff>
    </xdr:from>
    <xdr:to>
      <xdr:col>11</xdr:col>
      <xdr:colOff>874032</xdr:colOff>
      <xdr:row>225</xdr:row>
      <xdr:rowOff>28575</xdr:rowOff>
    </xdr:to>
    <xdr:sp macro="" textlink="">
      <xdr:nvSpPr>
        <xdr:cNvPr id="1084" name="Check Box 60" hidden="1">
          <a:extLst>
            <a:ext uri="{63B3BB69-23CF-44E3-9099-C40C66FF867C}">
              <a14:compatExt xmlns:a14="http://schemas.microsoft.com/office/drawing/2010/main"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224</xdr:row>
      <xdr:rowOff>133350</xdr:rowOff>
    </xdr:from>
    <xdr:to>
      <xdr:col>11</xdr:col>
      <xdr:colOff>950232</xdr:colOff>
      <xdr:row>226</xdr:row>
      <xdr:rowOff>28575</xdr:rowOff>
    </xdr:to>
    <xdr:sp macro="" textlink="">
      <xdr:nvSpPr>
        <xdr:cNvPr id="1085" name="Check Box 61" hidden="1">
          <a:extLst>
            <a:ext uri="{63B3BB69-23CF-44E3-9099-C40C66FF867C}">
              <a14:compatExt xmlns:a14="http://schemas.microsoft.com/office/drawing/2010/main" spid="_x0000_s1085"/>
            </a:ext>
            <a:ext uri="{FF2B5EF4-FFF2-40B4-BE49-F238E27FC236}">
              <a16:creationId xmlns:a16="http://schemas.microsoft.com/office/drawing/2014/main" xmlns="" id="{00000000-0008-0000-0000-00003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225</xdr:row>
      <xdr:rowOff>142875</xdr:rowOff>
    </xdr:from>
    <xdr:to>
      <xdr:col>12</xdr:col>
      <xdr:colOff>112940</xdr:colOff>
      <xdr:row>227</xdr:row>
      <xdr:rowOff>28575</xdr:rowOff>
    </xdr:to>
    <xdr:sp macro="" textlink="">
      <xdr:nvSpPr>
        <xdr:cNvPr id="1086" name="Check Box 62" hidden="1">
          <a:extLst>
            <a:ext uri="{63B3BB69-23CF-44E3-9099-C40C66FF867C}">
              <a14:compatExt xmlns:a14="http://schemas.microsoft.com/office/drawing/2010/main" spid="_x0000_s1086"/>
            </a:ext>
            <a:ext uri="{FF2B5EF4-FFF2-40B4-BE49-F238E27FC236}">
              <a16:creationId xmlns:a16="http://schemas.microsoft.com/office/drawing/2014/main" xmlns="" id="{00000000-0008-0000-0000-00003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237</xdr:row>
      <xdr:rowOff>133350</xdr:rowOff>
    </xdr:from>
    <xdr:to>
      <xdr:col>12</xdr:col>
      <xdr:colOff>112940</xdr:colOff>
      <xdr:row>239</xdr:row>
      <xdr:rowOff>19050</xdr:rowOff>
    </xdr:to>
    <xdr:sp macro="" textlink="">
      <xdr:nvSpPr>
        <xdr:cNvPr id="1088" name="Check Box 64" hidden="1">
          <a:extLst>
            <a:ext uri="{63B3BB69-23CF-44E3-9099-C40C66FF867C}">
              <a14:compatExt xmlns:a14="http://schemas.microsoft.com/office/drawing/2010/main"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254</xdr:row>
      <xdr:rowOff>142875</xdr:rowOff>
    </xdr:from>
    <xdr:to>
      <xdr:col>12</xdr:col>
      <xdr:colOff>112940</xdr:colOff>
      <xdr:row>256</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59</xdr:row>
      <xdr:rowOff>0</xdr:rowOff>
    </xdr:from>
    <xdr:to>
      <xdr:col>12</xdr:col>
      <xdr:colOff>103415</xdr:colOff>
      <xdr:row>60</xdr:row>
      <xdr:rowOff>47625</xdr:rowOff>
    </xdr:to>
    <xdr:sp macro="" textlink="">
      <xdr:nvSpPr>
        <xdr:cNvPr id="1349" name="Check Box 325" hidden="1">
          <a:extLst>
            <a:ext uri="{63B3BB69-23CF-44E3-9099-C40C66FF867C}">
              <a14:compatExt xmlns:a14="http://schemas.microsoft.com/office/drawing/2010/main" spid="_x0000_s1349"/>
            </a:ext>
            <a:ext uri="{FF2B5EF4-FFF2-40B4-BE49-F238E27FC236}">
              <a16:creationId xmlns:a16="http://schemas.microsoft.com/office/drawing/2014/main" xmlns="" id="{00000000-0008-0000-0000-00004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42</xdr:row>
      <xdr:rowOff>0</xdr:rowOff>
    </xdr:from>
    <xdr:to>
      <xdr:col>12</xdr:col>
      <xdr:colOff>46265</xdr:colOff>
      <xdr:row>43</xdr:row>
      <xdr:rowOff>47625</xdr:rowOff>
    </xdr:to>
    <xdr:sp macro="" textlink="">
      <xdr:nvSpPr>
        <xdr:cNvPr id="1353" name="Check Box 329" hidden="1">
          <a:extLst>
            <a:ext uri="{63B3BB69-23CF-44E3-9099-C40C66FF867C}">
              <a14:compatExt xmlns:a14="http://schemas.microsoft.com/office/drawing/2010/main" spid="_x0000_s1353"/>
            </a:ext>
            <a:ext uri="{FF2B5EF4-FFF2-40B4-BE49-F238E27FC236}">
              <a16:creationId xmlns:a16="http://schemas.microsoft.com/office/drawing/2014/main" xmlns="" id="{00000000-0008-0000-0000-00004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45</xdr:row>
      <xdr:rowOff>0</xdr:rowOff>
    </xdr:from>
    <xdr:to>
      <xdr:col>12</xdr:col>
      <xdr:colOff>46265</xdr:colOff>
      <xdr:row>46</xdr:row>
      <xdr:rowOff>47625</xdr:rowOff>
    </xdr:to>
    <xdr:sp macro="" textlink="">
      <xdr:nvSpPr>
        <xdr:cNvPr id="1354" name="Check Box 330" hidden="1">
          <a:extLst>
            <a:ext uri="{63B3BB69-23CF-44E3-9099-C40C66FF867C}">
              <a14:compatExt xmlns:a14="http://schemas.microsoft.com/office/drawing/2010/main" spid="_x0000_s1354"/>
            </a:ext>
            <a:ext uri="{FF2B5EF4-FFF2-40B4-BE49-F238E27FC236}">
              <a16:creationId xmlns:a16="http://schemas.microsoft.com/office/drawing/2014/main" xmlns="" id="{00000000-0008-0000-0000-00004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48</xdr:row>
      <xdr:rowOff>0</xdr:rowOff>
    </xdr:from>
    <xdr:to>
      <xdr:col>12</xdr:col>
      <xdr:colOff>46265</xdr:colOff>
      <xdr:row>49</xdr:row>
      <xdr:rowOff>47625</xdr:rowOff>
    </xdr:to>
    <xdr:sp macro="" textlink="">
      <xdr:nvSpPr>
        <xdr:cNvPr id="1355" name="Check Box 331" hidden="1">
          <a:extLst>
            <a:ext uri="{63B3BB69-23CF-44E3-9099-C40C66FF867C}">
              <a14:compatExt xmlns:a14="http://schemas.microsoft.com/office/drawing/2010/main" spid="_x0000_s1355"/>
            </a:ext>
            <a:ext uri="{FF2B5EF4-FFF2-40B4-BE49-F238E27FC236}">
              <a16:creationId xmlns:a16="http://schemas.microsoft.com/office/drawing/2014/main" xmlns="" id="{00000000-0008-0000-0000-00004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105</xdr:row>
      <xdr:rowOff>0</xdr:rowOff>
    </xdr:from>
    <xdr:to>
      <xdr:col>11</xdr:col>
      <xdr:colOff>581025</xdr:colOff>
      <xdr:row>106</xdr:row>
      <xdr:rowOff>38100</xdr:rowOff>
    </xdr:to>
    <xdr:sp macro="" textlink="">
      <xdr:nvSpPr>
        <xdr:cNvPr id="1370" name="Check Box 346" hidden="1">
          <a:extLst>
            <a:ext uri="{63B3BB69-23CF-44E3-9099-C40C66FF867C}">
              <a14:compatExt xmlns:a14="http://schemas.microsoft.com/office/drawing/2010/main" spid="_x0000_s1370"/>
            </a:ext>
            <a:ext uri="{FF2B5EF4-FFF2-40B4-BE49-F238E27FC236}">
              <a16:creationId xmlns:a16="http://schemas.microsoft.com/office/drawing/2014/main" xmlns="" id="{00000000-0008-0000-0000-00005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123</xdr:row>
      <xdr:rowOff>123825</xdr:rowOff>
    </xdr:from>
    <xdr:to>
      <xdr:col>11</xdr:col>
      <xdr:colOff>581025</xdr:colOff>
      <xdr:row>124</xdr:row>
      <xdr:rowOff>180975</xdr:rowOff>
    </xdr:to>
    <xdr:sp macro="" textlink="">
      <xdr:nvSpPr>
        <xdr:cNvPr id="1372" name="Check Box 348" hidden="1">
          <a:extLst>
            <a:ext uri="{63B3BB69-23CF-44E3-9099-C40C66FF867C}">
              <a14:compatExt xmlns:a14="http://schemas.microsoft.com/office/drawing/2010/main" spid="_x0000_s1372"/>
            </a:ext>
            <a:ext uri="{FF2B5EF4-FFF2-40B4-BE49-F238E27FC236}">
              <a16:creationId xmlns:a16="http://schemas.microsoft.com/office/drawing/2014/main" xmlns="" id="{00000000-0008-0000-0000-00005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244</xdr:row>
      <xdr:rowOff>142875</xdr:rowOff>
    </xdr:from>
    <xdr:to>
      <xdr:col>12</xdr:col>
      <xdr:colOff>112940</xdr:colOff>
      <xdr:row>246</xdr:row>
      <xdr:rowOff>19050</xdr:rowOff>
    </xdr:to>
    <xdr:sp macro="" textlink="">
      <xdr:nvSpPr>
        <xdr:cNvPr id="1373" name="Check Box 349" hidden="1">
          <a:extLst>
            <a:ext uri="{63B3BB69-23CF-44E3-9099-C40C66FF867C}">
              <a14:compatExt xmlns:a14="http://schemas.microsoft.com/office/drawing/2010/main" spid="_x0000_s1373"/>
            </a:ext>
            <a:ext uri="{FF2B5EF4-FFF2-40B4-BE49-F238E27FC236}">
              <a16:creationId xmlns:a16="http://schemas.microsoft.com/office/drawing/2014/main" xmlns="" id="{00000000-0008-0000-0000-00005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251</xdr:row>
      <xdr:rowOff>133350</xdr:rowOff>
    </xdr:from>
    <xdr:to>
      <xdr:col>12</xdr:col>
      <xdr:colOff>112940</xdr:colOff>
      <xdr:row>253</xdr:row>
      <xdr:rowOff>19050</xdr:rowOff>
    </xdr:to>
    <xdr:sp macro="" textlink="">
      <xdr:nvSpPr>
        <xdr:cNvPr id="1377" name="Check Box 353" hidden="1">
          <a:extLst>
            <a:ext uri="{63B3BB69-23CF-44E3-9099-C40C66FF867C}">
              <a14:compatExt xmlns:a14="http://schemas.microsoft.com/office/drawing/2010/main" spid="_x0000_s1377"/>
            </a:ext>
            <a:ext uri="{FF2B5EF4-FFF2-40B4-BE49-F238E27FC236}">
              <a16:creationId xmlns:a16="http://schemas.microsoft.com/office/drawing/2014/main" xmlns="" id="{00000000-0008-0000-0000-00006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169</xdr:row>
      <xdr:rowOff>133350</xdr:rowOff>
    </xdr:from>
    <xdr:to>
      <xdr:col>11</xdr:col>
      <xdr:colOff>581025</xdr:colOff>
      <xdr:row>171</xdr:row>
      <xdr:rowOff>28575</xdr:rowOff>
    </xdr:to>
    <xdr:sp macro="" textlink="">
      <xdr:nvSpPr>
        <xdr:cNvPr id="1409" name="Check Box 385" hidden="1">
          <a:extLst>
            <a:ext uri="{63B3BB69-23CF-44E3-9099-C40C66FF867C}">
              <a14:compatExt xmlns:a14="http://schemas.microsoft.com/office/drawing/2010/main" spid="_x0000_s1409"/>
            </a:ext>
            <a:ext uri="{FF2B5EF4-FFF2-40B4-BE49-F238E27FC236}">
              <a16:creationId xmlns:a16="http://schemas.microsoft.com/office/drawing/2014/main" xmlns="" id="{00000000-0008-0000-0000-00008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191</xdr:row>
      <xdr:rowOff>142875</xdr:rowOff>
    </xdr:from>
    <xdr:to>
      <xdr:col>12</xdr:col>
      <xdr:colOff>112940</xdr:colOff>
      <xdr:row>193</xdr:row>
      <xdr:rowOff>28575</xdr:rowOff>
    </xdr:to>
    <xdr:sp macro="" textlink="">
      <xdr:nvSpPr>
        <xdr:cNvPr id="1410" name="Check Box 386" hidden="1">
          <a:extLst>
            <a:ext uri="{63B3BB69-23CF-44E3-9099-C40C66FF867C}">
              <a14:compatExt xmlns:a14="http://schemas.microsoft.com/office/drawing/2010/main" spid="_x0000_s1410"/>
            </a:ext>
            <a:ext uri="{FF2B5EF4-FFF2-40B4-BE49-F238E27FC236}">
              <a16:creationId xmlns:a16="http://schemas.microsoft.com/office/drawing/2014/main" xmlns="" id="{00000000-0008-0000-0000-00008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191</xdr:row>
      <xdr:rowOff>142875</xdr:rowOff>
    </xdr:from>
    <xdr:to>
      <xdr:col>12</xdr:col>
      <xdr:colOff>112940</xdr:colOff>
      <xdr:row>193</xdr:row>
      <xdr:rowOff>28575</xdr:rowOff>
    </xdr:to>
    <xdr:sp macro="" textlink="">
      <xdr:nvSpPr>
        <xdr:cNvPr id="1411" name="Check Box 387" hidden="1">
          <a:extLst>
            <a:ext uri="{63B3BB69-23CF-44E3-9099-C40C66FF867C}">
              <a14:compatExt xmlns:a14="http://schemas.microsoft.com/office/drawing/2010/main" spid="_x0000_s1411"/>
            </a:ext>
            <a:ext uri="{FF2B5EF4-FFF2-40B4-BE49-F238E27FC236}">
              <a16:creationId xmlns:a16="http://schemas.microsoft.com/office/drawing/2014/main" xmlns="" id="{00000000-0008-0000-0000-00008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91</xdr:row>
      <xdr:rowOff>142875</xdr:rowOff>
    </xdr:from>
    <xdr:to>
      <xdr:col>11</xdr:col>
      <xdr:colOff>616857</xdr:colOff>
      <xdr:row>93</xdr:row>
      <xdr:rowOff>19050</xdr:rowOff>
    </xdr:to>
    <xdr:sp macro="" textlink="">
      <xdr:nvSpPr>
        <xdr:cNvPr id="1415" name="Check Box 391" hidden="1">
          <a:extLst>
            <a:ext uri="{63B3BB69-23CF-44E3-9099-C40C66FF867C}">
              <a14:compatExt xmlns:a14="http://schemas.microsoft.com/office/drawing/2010/main" spid="_x0000_s1415"/>
            </a:ext>
            <a:ext uri="{FF2B5EF4-FFF2-40B4-BE49-F238E27FC236}">
              <a16:creationId xmlns:a16="http://schemas.microsoft.com/office/drawing/2014/main" xmlns="" id="{00000000-0008-0000-0000-00008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94</xdr:row>
      <xdr:rowOff>0</xdr:rowOff>
    </xdr:from>
    <xdr:to>
      <xdr:col>11</xdr:col>
      <xdr:colOff>581025</xdr:colOff>
      <xdr:row>95</xdr:row>
      <xdr:rowOff>47625</xdr:rowOff>
    </xdr:to>
    <xdr:sp macro="" textlink="">
      <xdr:nvSpPr>
        <xdr:cNvPr id="1416" name="Check Box 392" hidden="1">
          <a:extLst>
            <a:ext uri="{63B3BB69-23CF-44E3-9099-C40C66FF867C}">
              <a14:compatExt xmlns:a14="http://schemas.microsoft.com/office/drawing/2010/main" spid="_x0000_s1416"/>
            </a:ext>
            <a:ext uri="{FF2B5EF4-FFF2-40B4-BE49-F238E27FC236}">
              <a16:creationId xmlns:a16="http://schemas.microsoft.com/office/drawing/2014/main" xmlns="" id="{00000000-0008-0000-0000-00008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92</xdr:row>
      <xdr:rowOff>295275</xdr:rowOff>
    </xdr:from>
    <xdr:to>
      <xdr:col>11</xdr:col>
      <xdr:colOff>581025</xdr:colOff>
      <xdr:row>94</xdr:row>
      <xdr:rowOff>47625</xdr:rowOff>
    </xdr:to>
    <xdr:sp macro="" textlink="">
      <xdr:nvSpPr>
        <xdr:cNvPr id="1417" name="Check Box 393" hidden="1">
          <a:extLst>
            <a:ext uri="{63B3BB69-23CF-44E3-9099-C40C66FF867C}">
              <a14:compatExt xmlns:a14="http://schemas.microsoft.com/office/drawing/2010/main" spid="_x0000_s1417"/>
            </a:ext>
            <a:ext uri="{FF2B5EF4-FFF2-40B4-BE49-F238E27FC236}">
              <a16:creationId xmlns:a16="http://schemas.microsoft.com/office/drawing/2014/main" xmlns="" id="{00000000-0008-0000-0000-00008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276225</xdr:colOff>
      <xdr:row>94</xdr:row>
      <xdr:rowOff>152400</xdr:rowOff>
    </xdr:from>
    <xdr:to>
      <xdr:col>12</xdr:col>
      <xdr:colOff>198665</xdr:colOff>
      <xdr:row>96</xdr:row>
      <xdr:rowOff>19050</xdr:rowOff>
    </xdr:to>
    <xdr:sp macro="" textlink="">
      <xdr:nvSpPr>
        <xdr:cNvPr id="1422" name="Check Box 398" hidden="1">
          <a:extLst>
            <a:ext uri="{63B3BB69-23CF-44E3-9099-C40C66FF867C}">
              <a14:compatExt xmlns:a14="http://schemas.microsoft.com/office/drawing/2010/main" spid="_x0000_s1422"/>
            </a:ext>
            <a:ext uri="{FF2B5EF4-FFF2-40B4-BE49-F238E27FC236}">
              <a16:creationId xmlns:a16="http://schemas.microsoft.com/office/drawing/2014/main" xmlns="" id="{00000000-0008-0000-0000-00008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164</xdr:row>
      <xdr:rowOff>142875</xdr:rowOff>
    </xdr:from>
    <xdr:to>
      <xdr:col>7</xdr:col>
      <xdr:colOff>619125</xdr:colOff>
      <xdr:row>166</xdr:row>
      <xdr:rowOff>28575</xdr:rowOff>
    </xdr:to>
    <xdr:sp macro="" textlink="">
      <xdr:nvSpPr>
        <xdr:cNvPr id="1428" name="Check Box 404" hidden="1">
          <a:extLst>
            <a:ext uri="{63B3BB69-23CF-44E3-9099-C40C66FF867C}">
              <a14:compatExt xmlns:a14="http://schemas.microsoft.com/office/drawing/2010/main" spid="_x0000_s1428"/>
            </a:ext>
            <a:ext uri="{FF2B5EF4-FFF2-40B4-BE49-F238E27FC236}">
              <a16:creationId xmlns:a16="http://schemas.microsoft.com/office/drawing/2014/main" xmlns="" id="{00000000-0008-0000-0000-00009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13" Type="http://schemas.openxmlformats.org/officeDocument/2006/relationships/hyperlink" Target="http://www.richmond.gov.uk/home/environment/planning/planning_guidance_and_policies/supplementary_planning_guidance/sustainable_construction/biomass_boilers.htm" TargetMode="External"/><Relationship Id="rId3" Type="http://schemas.openxmlformats.org/officeDocument/2006/relationships/printerSettings" Target="../printerSettings/printerSettings3.bin"/><Relationship Id="rId7"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12"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2" Type="http://schemas.openxmlformats.org/officeDocument/2006/relationships/printerSettings" Target="../printerSettings/printerSettings2.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11"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5"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15" Type="http://schemas.openxmlformats.org/officeDocument/2006/relationships/printerSettings" Target="../printerSettings/printerSettings4.bin"/><Relationship Id="rId10"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4"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9" Type="http://schemas.openxmlformats.org/officeDocument/2006/relationships/hyperlink" Target="https://netorgft867017.sharepoint.com/sites/wholeteam/Shared%20Documents/2.Projects/Planning/Richmond/CC%20SCC%20work/checklist%20update/AppData/Local/Microsoft/Windows/Temporary%20Internet%20Files/kitzbergera/Local%20Settings/Temporary%20Internet%20Files/Content.Outlook/LLVXAVM8/Richmond%20Comments/10.07.05_LBRUT_SCC_PolicyDocument.doc" TargetMode="External"/><Relationship Id="rId14" Type="http://schemas.openxmlformats.org/officeDocument/2006/relationships/hyperlink" Target="http://www.richmond.gov.uk/home/environment/planning/planning_guidance_and_policies/supplementary_planning_guidance/sustainable_construction/biomass_boil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300"/>
  <sheetViews>
    <sheetView tabSelected="1" zoomScale="85" zoomScaleNormal="85" zoomScaleSheetLayoutView="100" workbookViewId="0">
      <selection activeCell="J5" sqref="J5:L5"/>
    </sheetView>
  </sheetViews>
  <sheetFormatPr defaultColWidth="0" defaultRowHeight="12.75" zeroHeight="1" x14ac:dyDescent="0.2"/>
  <cols>
    <col min="1" max="1" width="3" customWidth="1"/>
    <col min="2" max="2" width="7.140625" style="6" customWidth="1"/>
    <col min="3" max="3" width="19.42578125" customWidth="1"/>
    <col min="4" max="4" width="12.28515625" customWidth="1"/>
    <col min="5" max="5" width="45" customWidth="1"/>
    <col min="6" max="6" width="5" customWidth="1"/>
    <col min="7" max="7" width="4.7109375" customWidth="1"/>
    <col min="8" max="8" width="25.28515625" customWidth="1"/>
    <col min="9" max="9" width="6.5703125" customWidth="1"/>
    <col min="10" max="10" width="8" customWidth="1"/>
    <col min="11" max="11" width="8.85546875" customWidth="1"/>
    <col min="12" max="12" width="14.85546875" customWidth="1"/>
    <col min="13" max="13" width="6.5703125" customWidth="1"/>
    <col min="14" max="14" width="2.85546875" customWidth="1"/>
    <col min="15" max="15" width="15.140625" style="65" customWidth="1"/>
    <col min="16" max="16" width="1.7109375" style="65" customWidth="1"/>
    <col min="17" max="17" width="10.140625" style="65" hidden="1" customWidth="1"/>
    <col min="18" max="18" width="7.140625" style="58" hidden="1" customWidth="1"/>
    <col min="19" max="19" width="12.85546875" hidden="1" customWidth="1"/>
    <col min="20" max="20" width="11.7109375" hidden="1" customWidth="1"/>
    <col min="21" max="256" width="0" hidden="1" customWidth="1"/>
    <col min="257" max="16384" width="8.7109375" hidden="1"/>
  </cols>
  <sheetData>
    <row r="1" spans="1:20" x14ac:dyDescent="0.2">
      <c r="B1" s="168"/>
    </row>
    <row r="2" spans="1:20" ht="18" x14ac:dyDescent="0.25">
      <c r="B2" s="113" t="s">
        <v>222</v>
      </c>
      <c r="C2" s="108"/>
      <c r="D2" s="108"/>
      <c r="E2" s="108"/>
      <c r="I2" s="10"/>
    </row>
    <row r="3" spans="1:20" ht="72" customHeight="1" x14ac:dyDescent="0.2">
      <c r="B3" s="211" t="s">
        <v>0</v>
      </c>
      <c r="C3" s="211"/>
      <c r="D3" s="211"/>
      <c r="E3" s="211"/>
      <c r="F3" s="211"/>
      <c r="G3" s="211"/>
      <c r="H3" s="211"/>
      <c r="I3" s="211"/>
      <c r="J3" s="211"/>
      <c r="K3" s="211"/>
      <c r="L3" s="211"/>
    </row>
    <row r="4" spans="1:20" x14ac:dyDescent="0.2">
      <c r="B4" s="165"/>
      <c r="C4" s="165"/>
      <c r="D4" s="165"/>
      <c r="E4" s="165"/>
      <c r="F4" s="165"/>
      <c r="G4" s="165"/>
      <c r="H4" s="165"/>
      <c r="I4" s="165"/>
      <c r="J4" s="165"/>
      <c r="K4" s="165"/>
      <c r="L4" s="165"/>
    </row>
    <row r="5" spans="1:20" x14ac:dyDescent="0.2">
      <c r="B5" s="162" t="s">
        <v>1</v>
      </c>
      <c r="D5" s="219" t="s">
        <v>225</v>
      </c>
      <c r="E5" s="220"/>
      <c r="F5" s="220"/>
      <c r="G5" s="221"/>
      <c r="I5" s="4" t="s">
        <v>2</v>
      </c>
      <c r="J5" s="219" t="s">
        <v>228</v>
      </c>
      <c r="K5" s="220"/>
      <c r="L5" s="221"/>
      <c r="S5" s="137" t="s">
        <v>3</v>
      </c>
    </row>
    <row r="6" spans="1:20" x14ac:dyDescent="0.2">
      <c r="B6" s="162"/>
      <c r="S6" s="137" t="s">
        <v>4</v>
      </c>
      <c r="T6">
        <v>0</v>
      </c>
    </row>
    <row r="7" spans="1:20" x14ac:dyDescent="0.2">
      <c r="B7" s="162" t="s">
        <v>5</v>
      </c>
      <c r="D7" s="219" t="s">
        <v>226</v>
      </c>
      <c r="E7" s="220"/>
      <c r="F7" s="220"/>
      <c r="G7" s="220"/>
      <c r="H7" s="220"/>
      <c r="I7" s="220"/>
      <c r="J7" s="220"/>
      <c r="K7" s="220"/>
      <c r="L7" s="221"/>
      <c r="S7" s="137" t="s">
        <v>6</v>
      </c>
      <c r="T7">
        <v>4</v>
      </c>
    </row>
    <row r="8" spans="1:20" x14ac:dyDescent="0.2">
      <c r="B8" s="162" t="s">
        <v>7</v>
      </c>
      <c r="D8" s="222" t="s">
        <v>227</v>
      </c>
      <c r="E8" s="223"/>
      <c r="F8" s="223"/>
      <c r="G8" s="223"/>
      <c r="H8" s="223"/>
      <c r="I8" s="223"/>
      <c r="J8" s="223"/>
      <c r="K8" s="223"/>
      <c r="L8" s="224"/>
      <c r="S8" s="137" t="s">
        <v>8</v>
      </c>
      <c r="T8">
        <v>8</v>
      </c>
    </row>
    <row r="9" spans="1:20" x14ac:dyDescent="0.2">
      <c r="B9" s="162"/>
      <c r="D9" s="225"/>
      <c r="E9" s="226"/>
      <c r="F9" s="226"/>
      <c r="G9" s="226"/>
      <c r="H9" s="226"/>
      <c r="I9" s="226"/>
      <c r="J9" s="226"/>
      <c r="K9" s="226"/>
      <c r="L9" s="227"/>
      <c r="S9" s="137" t="s">
        <v>9</v>
      </c>
      <c r="T9">
        <v>16</v>
      </c>
    </row>
    <row r="10" spans="1:20" x14ac:dyDescent="0.2">
      <c r="B10" s="162"/>
      <c r="D10" s="57"/>
      <c r="E10" s="57"/>
      <c r="F10" s="57"/>
      <c r="G10" s="57"/>
      <c r="H10" s="57"/>
      <c r="I10" s="57"/>
      <c r="J10" s="57"/>
      <c r="K10" s="57"/>
      <c r="L10" s="57"/>
    </row>
    <row r="11" spans="1:20" x14ac:dyDescent="0.2">
      <c r="B11" s="68" t="s">
        <v>10</v>
      </c>
      <c r="D11" s="57"/>
      <c r="E11" s="57"/>
      <c r="F11" s="57"/>
      <c r="G11" s="57"/>
      <c r="H11" s="68" t="s">
        <v>11</v>
      </c>
      <c r="I11" s="57"/>
      <c r="J11" s="57"/>
      <c r="K11" s="57"/>
      <c r="L11" s="57"/>
      <c r="S11" s="137" t="s">
        <v>224</v>
      </c>
    </row>
    <row r="12" spans="1:20" ht="12.75" customHeight="1" x14ac:dyDescent="0.2">
      <c r="B12" s="217" t="s">
        <v>12</v>
      </c>
      <c r="C12" s="218"/>
      <c r="D12" s="173"/>
      <c r="E12" s="57"/>
      <c r="F12" s="57"/>
      <c r="G12" s="57"/>
      <c r="H12" s="147" t="s">
        <v>13</v>
      </c>
      <c r="I12" s="173"/>
      <c r="J12" s="57"/>
      <c r="K12" s="57"/>
      <c r="L12" s="57"/>
      <c r="S12" s="137" t="b">
        <v>1</v>
      </c>
    </row>
    <row r="13" spans="1:20" x14ac:dyDescent="0.2">
      <c r="B13" s="162"/>
      <c r="C13" s="57"/>
      <c r="D13" s="57"/>
      <c r="E13" s="57"/>
      <c r="F13" s="57"/>
      <c r="G13" s="57"/>
      <c r="H13" s="57"/>
      <c r="I13" s="57"/>
      <c r="J13" s="57"/>
      <c r="K13" s="57"/>
      <c r="L13" s="57"/>
      <c r="S13" t="b">
        <v>0</v>
      </c>
    </row>
    <row r="14" spans="1:20" x14ac:dyDescent="0.2">
      <c r="A14" s="104"/>
      <c r="B14" s="105">
        <v>1</v>
      </c>
      <c r="C14" s="104" t="s">
        <v>14</v>
      </c>
      <c r="D14" s="104"/>
      <c r="E14" s="104"/>
      <c r="F14" s="104"/>
      <c r="G14" s="104"/>
      <c r="H14" s="104"/>
      <c r="I14" s="104"/>
      <c r="J14" s="104"/>
      <c r="K14" s="104"/>
      <c r="L14" s="104"/>
      <c r="M14" s="104"/>
      <c r="N14" s="104"/>
      <c r="O14" s="104"/>
    </row>
    <row r="15" spans="1:20" ht="13.5" thickBot="1" x14ac:dyDescent="0.25">
      <c r="B15" s="162"/>
      <c r="C15" s="17"/>
      <c r="D15" s="17"/>
      <c r="E15" s="17"/>
      <c r="F15" s="17"/>
      <c r="G15" s="17"/>
      <c r="H15" s="17"/>
      <c r="I15" s="17"/>
      <c r="J15" s="17"/>
      <c r="K15" s="17"/>
      <c r="L15" s="17"/>
      <c r="M15" s="17"/>
    </row>
    <row r="16" spans="1:20" x14ac:dyDescent="0.2">
      <c r="B16" s="89" t="s">
        <v>15</v>
      </c>
      <c r="C16" s="90"/>
      <c r="D16" s="91"/>
      <c r="E16" s="91"/>
      <c r="F16" s="91"/>
      <c r="G16" s="91"/>
      <c r="H16" s="91"/>
      <c r="I16" s="91"/>
      <c r="J16" s="91"/>
      <c r="K16" s="91"/>
      <c r="L16" s="91"/>
      <c r="M16" s="92"/>
    </row>
    <row r="17" spans="2:14" ht="12.75" customHeight="1" x14ac:dyDescent="0.2">
      <c r="B17" s="97"/>
      <c r="C17" s="214" t="s">
        <v>223</v>
      </c>
      <c r="D17" s="215"/>
      <c r="E17" s="215"/>
      <c r="F17" s="215"/>
      <c r="G17" s="215"/>
      <c r="H17" s="215"/>
      <c r="I17" s="215"/>
      <c r="J17" s="215"/>
      <c r="K17" s="14"/>
      <c r="L17" s="174" t="b">
        <v>1</v>
      </c>
      <c r="M17" s="93"/>
      <c r="N17" s="17"/>
    </row>
    <row r="18" spans="2:14" ht="13.5" thickBot="1" x14ac:dyDescent="0.25">
      <c r="B18" s="98"/>
      <c r="C18" s="216"/>
      <c r="D18" s="216"/>
      <c r="E18" s="216"/>
      <c r="F18" s="216"/>
      <c r="G18" s="216"/>
      <c r="H18" s="216"/>
      <c r="I18" s="216"/>
      <c r="J18" s="216"/>
      <c r="K18" s="94"/>
      <c r="L18" s="95"/>
      <c r="M18" s="96"/>
      <c r="N18" s="17"/>
    </row>
    <row r="19" spans="2:14" x14ac:dyDescent="0.2">
      <c r="B19" s="162"/>
      <c r="C19" s="17"/>
      <c r="D19" s="17"/>
      <c r="E19" s="17"/>
      <c r="F19" s="17"/>
      <c r="G19" s="17"/>
      <c r="H19" s="17"/>
      <c r="I19" s="17"/>
      <c r="J19" s="17"/>
      <c r="K19" s="17"/>
      <c r="L19" s="17"/>
      <c r="M19" s="17"/>
    </row>
    <row r="20" spans="2:14" x14ac:dyDescent="0.2">
      <c r="B20" s="83" t="s">
        <v>16</v>
      </c>
      <c r="C20" s="75"/>
      <c r="D20" s="76"/>
      <c r="E20" s="76"/>
      <c r="F20" s="17"/>
      <c r="G20" s="17"/>
      <c r="H20" s="17"/>
      <c r="I20" s="17"/>
      <c r="J20" s="17"/>
      <c r="K20" s="17"/>
      <c r="L20" s="17"/>
      <c r="M20" s="17"/>
    </row>
    <row r="21" spans="2:14" x14ac:dyDescent="0.2">
      <c r="B21" s="162"/>
      <c r="C21" s="133" t="s">
        <v>17</v>
      </c>
      <c r="D21" s="76"/>
      <c r="E21" s="76"/>
      <c r="F21" s="17"/>
      <c r="G21" s="17"/>
      <c r="H21" s="17"/>
      <c r="I21" s="17"/>
      <c r="J21" s="17"/>
      <c r="K21" s="17"/>
      <c r="L21" s="173">
        <v>44</v>
      </c>
      <c r="M21" s="134" t="s">
        <v>18</v>
      </c>
    </row>
    <row r="22" spans="2:14" ht="15.75" x14ac:dyDescent="0.3">
      <c r="B22" s="162"/>
      <c r="C22" s="99" t="s">
        <v>19</v>
      </c>
      <c r="D22" s="17"/>
      <c r="E22" s="17"/>
      <c r="F22" s="17"/>
      <c r="G22" s="17"/>
      <c r="H22" s="17"/>
      <c r="I22" s="17"/>
      <c r="J22" s="17"/>
      <c r="K22" s="17"/>
      <c r="L22" s="17"/>
      <c r="M22" s="17"/>
    </row>
    <row r="23" spans="2:14" x14ac:dyDescent="0.2">
      <c r="B23" s="162"/>
      <c r="C23" s="99"/>
      <c r="D23" s="17"/>
      <c r="E23" s="17"/>
      <c r="F23" s="17"/>
      <c r="G23" s="17"/>
      <c r="H23" s="17"/>
      <c r="I23" s="17"/>
      <c r="J23" s="17"/>
      <c r="K23" s="17"/>
      <c r="L23" s="17"/>
      <c r="M23" s="17"/>
    </row>
    <row r="24" spans="2:14" x14ac:dyDescent="0.2">
      <c r="B24" s="162"/>
      <c r="C24" s="133" t="s">
        <v>20</v>
      </c>
      <c r="D24" s="76"/>
      <c r="E24" s="76"/>
      <c r="F24" s="17"/>
      <c r="G24" s="17"/>
      <c r="H24" s="17"/>
      <c r="I24" s="17"/>
      <c r="J24" s="17"/>
      <c r="K24" s="17"/>
      <c r="L24" s="173">
        <v>22</v>
      </c>
      <c r="M24" s="134" t="s">
        <v>18</v>
      </c>
    </row>
    <row r="25" spans="2:14" ht="28.5" customHeight="1" x14ac:dyDescent="0.2">
      <c r="B25" s="162"/>
      <c r="C25" s="207" t="s">
        <v>21</v>
      </c>
      <c r="D25" s="207"/>
      <c r="E25" s="207"/>
      <c r="F25" s="207"/>
      <c r="G25" s="207"/>
      <c r="H25" s="207"/>
      <c r="I25" s="207"/>
      <c r="J25" s="207"/>
      <c r="K25" s="207"/>
      <c r="L25" s="207"/>
      <c r="M25" s="207"/>
    </row>
    <row r="26" spans="2:14" x14ac:dyDescent="0.2">
      <c r="B26" s="162"/>
      <c r="C26" s="99"/>
      <c r="D26" s="17"/>
      <c r="E26" s="17"/>
      <c r="F26" s="17"/>
      <c r="G26" s="17"/>
      <c r="H26" s="17"/>
      <c r="I26" s="17"/>
      <c r="J26" s="17"/>
      <c r="K26" s="17"/>
      <c r="L26" s="17"/>
      <c r="M26" s="17"/>
    </row>
    <row r="27" spans="2:14" x14ac:dyDescent="0.2">
      <c r="B27" s="162"/>
      <c r="C27" s="77" t="s">
        <v>22</v>
      </c>
      <c r="D27" s="78"/>
      <c r="E27" s="78"/>
      <c r="F27" s="17"/>
      <c r="G27" s="17"/>
      <c r="H27" s="17"/>
      <c r="I27" s="17"/>
      <c r="J27" s="17"/>
      <c r="K27" s="17"/>
      <c r="L27" s="173">
        <v>22</v>
      </c>
      <c r="M27" s="134" t="s">
        <v>18</v>
      </c>
    </row>
    <row r="28" spans="2:14" x14ac:dyDescent="0.2">
      <c r="B28" s="162"/>
      <c r="C28" s="77"/>
      <c r="D28" s="78"/>
      <c r="E28" s="78"/>
      <c r="F28" s="17"/>
      <c r="G28" s="17"/>
      <c r="H28" s="17"/>
      <c r="I28" s="17"/>
      <c r="J28" s="17"/>
      <c r="K28" s="17"/>
      <c r="L28" s="17"/>
      <c r="M28" s="17"/>
    </row>
    <row r="29" spans="2:14" x14ac:dyDescent="0.2">
      <c r="B29" s="162"/>
      <c r="C29" s="133" t="s">
        <v>23</v>
      </c>
      <c r="D29" s="76"/>
      <c r="E29" s="76"/>
      <c r="F29" s="17"/>
      <c r="G29" s="17"/>
      <c r="H29" s="17"/>
      <c r="I29" s="17"/>
      <c r="J29" s="17"/>
      <c r="K29" s="17"/>
      <c r="L29" s="173">
        <v>461.1</v>
      </c>
      <c r="M29" s="134" t="s">
        <v>24</v>
      </c>
    </row>
    <row r="30" spans="2:14" x14ac:dyDescent="0.2">
      <c r="B30" s="162"/>
      <c r="C30" s="75" t="s">
        <v>25</v>
      </c>
      <c r="D30" s="76"/>
      <c r="E30" s="76"/>
      <c r="F30" s="17"/>
      <c r="G30" s="17"/>
      <c r="H30" s="17"/>
      <c r="I30" s="17"/>
      <c r="J30" s="17"/>
      <c r="K30" s="17"/>
      <c r="L30" s="17"/>
      <c r="M30" s="17"/>
    </row>
    <row r="31" spans="2:14" x14ac:dyDescent="0.2">
      <c r="B31" s="162"/>
      <c r="C31" s="116"/>
      <c r="D31" s="76"/>
      <c r="E31" s="76"/>
      <c r="F31" s="17"/>
      <c r="G31" s="17"/>
      <c r="H31" s="17"/>
      <c r="I31" s="17"/>
      <c r="J31" s="17"/>
      <c r="K31" s="17"/>
      <c r="L31" s="17"/>
      <c r="M31" s="17"/>
    </row>
    <row r="32" spans="2:14" x14ac:dyDescent="0.2">
      <c r="B32" s="162"/>
      <c r="C32" s="75" t="s">
        <v>26</v>
      </c>
      <c r="D32" s="76"/>
      <c r="E32" s="76"/>
      <c r="F32" s="17"/>
      <c r="G32" s="17"/>
      <c r="H32" s="17"/>
      <c r="I32" s="17"/>
      <c r="J32" s="17"/>
      <c r="K32" s="17"/>
      <c r="L32" s="174" t="b">
        <v>1</v>
      </c>
      <c r="M32" s="17"/>
    </row>
    <row r="33" spans="1:18" x14ac:dyDescent="0.2">
      <c r="B33" s="162"/>
      <c r="C33" s="116"/>
      <c r="D33" s="76"/>
      <c r="E33" s="76"/>
      <c r="F33" s="17"/>
      <c r="G33" s="17"/>
      <c r="H33" s="17"/>
      <c r="I33" s="17"/>
      <c r="J33" s="17"/>
      <c r="K33" s="17"/>
      <c r="L33" s="17"/>
      <c r="M33" s="17"/>
    </row>
    <row r="34" spans="1:18" x14ac:dyDescent="0.2">
      <c r="B34" s="162"/>
      <c r="C34" s="133" t="s">
        <v>27</v>
      </c>
      <c r="D34" s="76"/>
      <c r="E34" s="76"/>
      <c r="F34" s="17"/>
      <c r="G34" s="17"/>
      <c r="H34" s="17"/>
      <c r="I34" s="17"/>
      <c r="J34" s="17"/>
      <c r="K34" s="17"/>
      <c r="L34" s="173">
        <v>43805</v>
      </c>
      <c r="M34" s="134" t="s">
        <v>28</v>
      </c>
    </row>
    <row r="35" spans="1:18" x14ac:dyDescent="0.2">
      <c r="B35" s="162"/>
      <c r="C35" s="68" t="s">
        <v>29</v>
      </c>
      <c r="L35" s="17"/>
    </row>
    <row r="36" spans="1:18" x14ac:dyDescent="0.2">
      <c r="B36" s="168"/>
      <c r="C36" s="68"/>
      <c r="L36" s="17"/>
    </row>
    <row r="37" spans="1:18" x14ac:dyDescent="0.2">
      <c r="A37" s="104"/>
      <c r="B37" s="105" t="s">
        <v>30</v>
      </c>
      <c r="C37" s="104" t="s">
        <v>31</v>
      </c>
      <c r="D37" s="104"/>
      <c r="E37" s="104"/>
      <c r="F37" s="104"/>
      <c r="G37" s="104"/>
      <c r="H37" s="104"/>
      <c r="I37" s="104"/>
      <c r="J37" s="104"/>
      <c r="K37" s="104"/>
      <c r="L37" s="104"/>
      <c r="M37" s="104"/>
      <c r="N37" s="104"/>
      <c r="O37" s="104"/>
    </row>
    <row r="38" spans="1:18" s="17" customFormat="1" ht="6" customHeight="1" thickBot="1" x14ac:dyDescent="0.25">
      <c r="A38" s="48"/>
      <c r="B38" s="49"/>
      <c r="C38" s="48"/>
      <c r="D38" s="48"/>
      <c r="E38" s="48"/>
      <c r="F38" s="48"/>
      <c r="G38" s="48"/>
      <c r="H38" s="48"/>
      <c r="I38" s="48"/>
      <c r="J38" s="48"/>
      <c r="K38" s="48"/>
      <c r="L38" s="48"/>
      <c r="M38" s="48"/>
      <c r="O38" s="66"/>
      <c r="P38" s="66"/>
      <c r="Q38" s="66"/>
      <c r="R38" s="59"/>
    </row>
    <row r="39" spans="1:18" s="12" customFormat="1" ht="13.5" thickBot="1" x14ac:dyDescent="0.25">
      <c r="A39" s="46"/>
      <c r="B39" s="137"/>
      <c r="C39" s="137"/>
      <c r="D39" s="208" t="s">
        <v>32</v>
      </c>
      <c r="E39" s="209"/>
      <c r="F39" s="209"/>
      <c r="G39" s="209"/>
      <c r="H39" s="209"/>
      <c r="I39" s="210"/>
      <c r="J39" s="46"/>
      <c r="K39" s="46"/>
      <c r="L39" s="46"/>
      <c r="M39" s="46"/>
      <c r="N39" s="137"/>
      <c r="O39" s="146"/>
      <c r="P39" s="146"/>
      <c r="Q39" s="146"/>
      <c r="R39" s="148"/>
    </row>
    <row r="40" spans="1:18" ht="6" customHeight="1" x14ac:dyDescent="0.2">
      <c r="A40" s="17"/>
      <c r="B40" s="36"/>
      <c r="C40" s="17"/>
      <c r="D40" s="17"/>
      <c r="E40" s="17"/>
      <c r="F40" s="17"/>
      <c r="G40" s="17"/>
      <c r="H40" s="17"/>
      <c r="I40" s="17"/>
      <c r="J40" s="17"/>
      <c r="K40" s="17"/>
      <c r="L40" s="17"/>
      <c r="M40" s="17"/>
    </row>
    <row r="41" spans="1:18" ht="13.5" thickBot="1" x14ac:dyDescent="0.25">
      <c r="B41" s="37" t="s">
        <v>33</v>
      </c>
      <c r="C41" s="1"/>
      <c r="D41" s="1"/>
      <c r="E41" s="1"/>
      <c r="F41" s="1"/>
      <c r="G41" s="1"/>
      <c r="H41" s="1"/>
      <c r="I41" s="1"/>
      <c r="J41" s="1"/>
      <c r="K41" s="1"/>
      <c r="L41" s="1"/>
    </row>
    <row r="42" spans="1:18" x14ac:dyDescent="0.2">
      <c r="B42" s="149" t="s">
        <v>34</v>
      </c>
      <c r="C42" s="79"/>
      <c r="D42" s="79"/>
      <c r="E42" s="79"/>
      <c r="F42" s="79"/>
      <c r="G42" s="79"/>
      <c r="H42" s="80"/>
      <c r="I42" s="79"/>
      <c r="J42" s="79"/>
      <c r="K42" s="79"/>
      <c r="L42" s="79"/>
      <c r="M42" s="9"/>
    </row>
    <row r="43" spans="1:18" x14ac:dyDescent="0.2">
      <c r="B43" s="38"/>
      <c r="C43" s="3" t="s">
        <v>35</v>
      </c>
      <c r="D43" s="1"/>
      <c r="E43" s="205" t="s">
        <v>8</v>
      </c>
      <c r="F43" s="206"/>
      <c r="G43" s="1"/>
      <c r="H43" s="15" t="s">
        <v>36</v>
      </c>
      <c r="I43" s="1"/>
      <c r="J43" s="1"/>
      <c r="K43" s="1"/>
      <c r="L43" s="1"/>
      <c r="M43" s="7"/>
      <c r="N43" s="64"/>
      <c r="O43" s="174" t="b">
        <v>0</v>
      </c>
      <c r="Q43" s="65" t="b">
        <f>IF(O43=TRUE,VLOOKUP(E43,$S$6:$T$9,2,FALSE),O43)</f>
        <v>0</v>
      </c>
    </row>
    <row r="44" spans="1:18" x14ac:dyDescent="0.2">
      <c r="B44" s="135" t="s">
        <v>37</v>
      </c>
      <c r="C44" s="3"/>
      <c r="D44" s="1"/>
      <c r="E44" s="1"/>
      <c r="F44" s="1"/>
      <c r="G44" s="1"/>
      <c r="H44" s="15"/>
      <c r="I44" s="1"/>
      <c r="J44" s="1"/>
      <c r="K44" s="1"/>
      <c r="L44" s="1"/>
      <c r="M44" s="7"/>
      <c r="N44" s="64"/>
    </row>
    <row r="45" spans="1:18" x14ac:dyDescent="0.2">
      <c r="B45" s="150" t="s">
        <v>38</v>
      </c>
      <c r="C45" s="3"/>
      <c r="D45" s="14"/>
      <c r="E45" s="41"/>
      <c r="F45" s="41"/>
      <c r="G45" s="1"/>
      <c r="H45" s="15"/>
      <c r="I45" s="1"/>
      <c r="J45" s="1"/>
      <c r="K45" s="1"/>
      <c r="L45" s="1"/>
      <c r="M45" s="7"/>
    </row>
    <row r="46" spans="1:18" x14ac:dyDescent="0.2">
      <c r="B46" s="38"/>
      <c r="C46" s="151" t="s">
        <v>39</v>
      </c>
      <c r="D46" s="14"/>
      <c r="E46" s="205" t="s">
        <v>3</v>
      </c>
      <c r="F46" s="206"/>
      <c r="G46" s="1"/>
      <c r="H46" s="15" t="s">
        <v>36</v>
      </c>
      <c r="I46" s="1"/>
      <c r="J46" s="1"/>
      <c r="K46" s="1"/>
      <c r="L46" s="1"/>
      <c r="M46" s="7"/>
      <c r="N46" s="64"/>
      <c r="O46" s="174" t="s">
        <v>224</v>
      </c>
      <c r="Q46" s="65" t="str">
        <f>IF(O46=TRUE,VLOOKUP(E46,$S$6:$T$9,2,FALSE),O46)</f>
        <v>Please Select:</v>
      </c>
    </row>
    <row r="47" spans="1:18" x14ac:dyDescent="0.2">
      <c r="B47" s="135" t="s">
        <v>40</v>
      </c>
      <c r="C47" s="151"/>
      <c r="D47" s="14"/>
      <c r="E47" s="14"/>
      <c r="F47" s="14"/>
      <c r="G47" s="1"/>
      <c r="H47" s="15"/>
      <c r="I47" s="1"/>
      <c r="J47" s="1"/>
      <c r="K47" s="1"/>
      <c r="L47" s="1"/>
      <c r="M47" s="7"/>
      <c r="N47" s="64"/>
    </row>
    <row r="48" spans="1:18" x14ac:dyDescent="0.2">
      <c r="B48" s="152" t="s">
        <v>41</v>
      </c>
      <c r="C48" s="81"/>
      <c r="D48" s="27"/>
      <c r="E48" s="27"/>
      <c r="F48" s="67"/>
      <c r="G48" s="1"/>
      <c r="H48" s="1"/>
      <c r="I48" s="1"/>
      <c r="J48" s="1"/>
      <c r="K48" s="1"/>
      <c r="L48" s="1"/>
      <c r="M48" s="7"/>
    </row>
    <row r="49" spans="1:18" x14ac:dyDescent="0.2">
      <c r="B49" s="38"/>
      <c r="C49" s="151" t="s">
        <v>35</v>
      </c>
      <c r="D49" s="1"/>
      <c r="E49" s="205" t="s">
        <v>3</v>
      </c>
      <c r="F49" s="206"/>
      <c r="G49" s="1"/>
      <c r="H49" s="15" t="s">
        <v>36</v>
      </c>
      <c r="I49" s="1"/>
      <c r="J49" s="1"/>
      <c r="K49" s="1"/>
      <c r="L49" s="1"/>
      <c r="M49" s="7"/>
      <c r="N49" s="64"/>
      <c r="O49" s="174" t="s">
        <v>224</v>
      </c>
      <c r="Q49" s="65" t="str">
        <f>IF(O49=TRUE,VLOOKUP(E49,$S$6:$T$9,2,FALSE),O49)</f>
        <v>Please Select:</v>
      </c>
    </row>
    <row r="50" spans="1:18" x14ac:dyDescent="0.2">
      <c r="B50" s="135" t="s">
        <v>42</v>
      </c>
      <c r="C50" s="151"/>
      <c r="D50" s="1"/>
      <c r="E50" s="1"/>
      <c r="F50" s="1"/>
      <c r="G50" s="1"/>
      <c r="H50" s="15"/>
      <c r="I50" s="1"/>
      <c r="J50" s="1"/>
      <c r="K50" s="1"/>
      <c r="L50" s="1"/>
      <c r="M50" s="7"/>
      <c r="N50" s="64"/>
    </row>
    <row r="51" spans="1:18" ht="13.5" thickBot="1" x14ac:dyDescent="0.25">
      <c r="B51" s="39"/>
      <c r="C51" s="153"/>
      <c r="D51" s="8"/>
      <c r="E51" s="33"/>
      <c r="F51" s="33"/>
      <c r="G51" s="8"/>
      <c r="H51" s="33"/>
      <c r="I51" s="8"/>
      <c r="J51" s="8"/>
      <c r="K51" s="8"/>
      <c r="L51" s="8"/>
      <c r="M51" s="85"/>
      <c r="N51" s="64"/>
    </row>
    <row r="52" spans="1:18" ht="12.75" customHeight="1" thickBot="1" x14ac:dyDescent="0.25">
      <c r="B52" s="37"/>
      <c r="C52" s="15"/>
      <c r="D52" s="15"/>
      <c r="E52" s="15"/>
      <c r="F52" s="15"/>
      <c r="G52" s="1"/>
      <c r="H52" s="15"/>
      <c r="I52" s="1"/>
      <c r="J52" s="1"/>
      <c r="K52" s="1"/>
      <c r="L52" s="1"/>
      <c r="M52" s="137"/>
    </row>
    <row r="53" spans="1:18" ht="13.5" thickBot="1" x14ac:dyDescent="0.25">
      <c r="B53" s="37"/>
      <c r="C53" s="15" t="s">
        <v>43</v>
      </c>
      <c r="D53" s="15"/>
      <c r="E53" s="15"/>
      <c r="F53" s="15"/>
      <c r="G53" s="1"/>
      <c r="H53" s="15"/>
      <c r="I53" s="1"/>
      <c r="J53" s="1"/>
      <c r="L53" s="23" t="s">
        <v>44</v>
      </c>
      <c r="M53" s="86">
        <f>SUM(Q43:Q49)</f>
        <v>0</v>
      </c>
    </row>
    <row r="54" spans="1:18" x14ac:dyDescent="0.2">
      <c r="B54" s="37"/>
      <c r="C54" s="15" t="s">
        <v>45</v>
      </c>
      <c r="D54" s="15" t="s">
        <v>46</v>
      </c>
      <c r="E54" s="15"/>
      <c r="F54" s="15"/>
      <c r="G54" s="1"/>
      <c r="H54" s="15"/>
      <c r="I54" s="1"/>
      <c r="J54" s="1"/>
      <c r="K54" s="1"/>
      <c r="L54" s="1"/>
    </row>
    <row r="55" spans="1:18" s="71" customFormat="1" x14ac:dyDescent="0.2">
      <c r="B55" s="69"/>
      <c r="C55" s="37"/>
      <c r="D55" s="37"/>
      <c r="E55" s="37"/>
      <c r="F55" s="37"/>
      <c r="G55" s="37"/>
      <c r="H55" s="37"/>
      <c r="I55" s="70"/>
      <c r="J55" s="70"/>
      <c r="K55" s="70"/>
      <c r="L55" s="1"/>
      <c r="O55" s="72"/>
      <c r="P55" s="72"/>
      <c r="Q55" s="72"/>
      <c r="R55" s="73"/>
    </row>
    <row r="56" spans="1:18" x14ac:dyDescent="0.2">
      <c r="A56" s="107"/>
      <c r="B56" s="107" t="s">
        <v>47</v>
      </c>
      <c r="C56" s="166" t="s">
        <v>48</v>
      </c>
      <c r="D56" s="166"/>
      <c r="E56" s="166"/>
      <c r="F56" s="104"/>
      <c r="G56" s="104"/>
      <c r="H56" s="104"/>
      <c r="I56" s="104"/>
      <c r="J56" s="104"/>
      <c r="K56" s="104"/>
      <c r="L56" s="104"/>
      <c r="M56" s="104"/>
      <c r="N56" s="104"/>
      <c r="O56" s="104"/>
    </row>
    <row r="57" spans="1:18" s="17" customFormat="1" x14ac:dyDescent="0.2">
      <c r="A57" s="111"/>
      <c r="B57" s="111"/>
      <c r="C57" s="112"/>
      <c r="D57" s="112"/>
      <c r="E57" s="112"/>
      <c r="F57" s="48"/>
      <c r="G57" s="48"/>
      <c r="H57" s="48"/>
      <c r="I57" s="48"/>
      <c r="J57" s="48"/>
      <c r="K57" s="48"/>
      <c r="L57" s="40" t="s">
        <v>54</v>
      </c>
      <c r="M57" s="48"/>
      <c r="N57" s="48"/>
      <c r="O57" s="66"/>
      <c r="P57" s="66"/>
      <c r="Q57" s="66"/>
      <c r="R57" s="59"/>
    </row>
    <row r="58" spans="1:18" x14ac:dyDescent="0.2">
      <c r="B58" s="167" t="s">
        <v>49</v>
      </c>
      <c r="F58" s="1"/>
      <c r="L58" s="23"/>
      <c r="M58" s="18"/>
    </row>
    <row r="59" spans="1:18" x14ac:dyDescent="0.2">
      <c r="B59" s="162"/>
      <c r="C59" s="212" t="s">
        <v>50</v>
      </c>
      <c r="D59" s="213"/>
      <c r="E59" s="213"/>
      <c r="F59" s="213"/>
      <c r="G59" s="213"/>
      <c r="H59" s="213"/>
      <c r="I59" s="213"/>
      <c r="J59" s="213"/>
      <c r="K59" s="213"/>
      <c r="L59" s="23"/>
      <c r="M59" s="18"/>
    </row>
    <row r="60" spans="1:18" x14ac:dyDescent="0.2">
      <c r="B60" s="162"/>
      <c r="C60" s="213"/>
      <c r="D60" s="213"/>
      <c r="E60" s="213"/>
      <c r="F60" s="213"/>
      <c r="G60" s="213"/>
      <c r="H60" s="213"/>
      <c r="I60" s="213"/>
      <c r="J60" s="213"/>
      <c r="K60" s="213"/>
      <c r="L60" s="22">
        <v>1</v>
      </c>
      <c r="M60" s="14"/>
      <c r="O60" s="174" t="b">
        <v>1</v>
      </c>
      <c r="Q60" s="65">
        <f>IF(O60=TRUE,L60)</f>
        <v>1</v>
      </c>
    </row>
    <row r="61" spans="1:18" ht="13.5" thickBot="1" x14ac:dyDescent="0.25">
      <c r="B61" s="162"/>
      <c r="C61" s="68" t="s">
        <v>51</v>
      </c>
      <c r="F61" s="1"/>
      <c r="L61" s="1"/>
    </row>
    <row r="62" spans="1:18" ht="13.5" thickBot="1" x14ac:dyDescent="0.25">
      <c r="B62" s="162"/>
      <c r="F62" s="1"/>
      <c r="L62" s="23" t="s">
        <v>44</v>
      </c>
      <c r="M62" s="24">
        <f>SUM(Q60)</f>
        <v>1</v>
      </c>
    </row>
    <row r="63" spans="1:18" x14ac:dyDescent="0.2">
      <c r="B63" s="162"/>
      <c r="F63" s="1"/>
      <c r="L63" s="23"/>
      <c r="M63" s="18"/>
    </row>
    <row r="64" spans="1:18" x14ac:dyDescent="0.2">
      <c r="B64" s="162"/>
      <c r="F64" s="1"/>
      <c r="L64" s="23"/>
      <c r="M64" s="18"/>
    </row>
    <row r="65" spans="1:28" x14ac:dyDescent="0.2">
      <c r="A65" s="106"/>
      <c r="B65" s="240" t="s">
        <v>52</v>
      </c>
      <c r="C65" s="240"/>
      <c r="D65" s="240"/>
      <c r="E65" s="240"/>
      <c r="F65" s="166"/>
      <c r="G65" s="106"/>
      <c r="H65" s="106"/>
      <c r="I65" s="106"/>
      <c r="J65" s="106"/>
      <c r="K65" s="106"/>
      <c r="L65" s="106"/>
      <c r="M65" s="106"/>
      <c r="N65" s="106"/>
      <c r="O65" s="104"/>
    </row>
    <row r="66" spans="1:28" x14ac:dyDescent="0.2">
      <c r="A66" s="20"/>
      <c r="B66" s="241" t="s">
        <v>53</v>
      </c>
      <c r="C66" s="241"/>
      <c r="D66" s="241"/>
      <c r="E66" s="241"/>
      <c r="F66" s="241"/>
      <c r="G66" s="241"/>
      <c r="H66" s="241"/>
      <c r="I66" s="241"/>
      <c r="J66" s="241"/>
      <c r="L66" s="40" t="s">
        <v>54</v>
      </c>
      <c r="M66" s="17"/>
      <c r="N66" s="17"/>
      <c r="T66" s="163"/>
      <c r="U66" s="163"/>
      <c r="V66" s="163"/>
      <c r="W66" s="163"/>
      <c r="X66" s="163"/>
      <c r="Y66" s="163"/>
      <c r="Z66" s="163"/>
      <c r="AA66" s="163"/>
      <c r="AB66" s="163"/>
    </row>
    <row r="67" spans="1:28" ht="15" customHeight="1" x14ac:dyDescent="0.2">
      <c r="A67" s="20"/>
      <c r="B67" s="162" t="s">
        <v>55</v>
      </c>
      <c r="C67" s="178" t="s">
        <v>56</v>
      </c>
      <c r="D67" s="178"/>
      <c r="E67" s="178"/>
      <c r="F67" s="178"/>
      <c r="G67" s="178"/>
      <c r="H67" s="178"/>
      <c r="I67" s="178"/>
      <c r="J67" s="178"/>
      <c r="K67" s="178"/>
      <c r="L67" s="16"/>
      <c r="M67" s="63"/>
      <c r="N67" s="64"/>
      <c r="T67" s="163"/>
      <c r="U67" s="163"/>
      <c r="V67" s="163"/>
      <c r="W67" s="163"/>
      <c r="X67" s="163"/>
      <c r="Y67" s="163"/>
      <c r="Z67" s="163"/>
      <c r="AA67" s="163"/>
      <c r="AB67" s="163"/>
    </row>
    <row r="68" spans="1:28" ht="13.5" customHeight="1" x14ac:dyDescent="0.2">
      <c r="A68" s="20"/>
      <c r="B68" s="162"/>
      <c r="C68" s="163"/>
      <c r="D68" s="211" t="s">
        <v>57</v>
      </c>
      <c r="E68" s="211"/>
      <c r="F68" s="211"/>
      <c r="G68" s="211"/>
      <c r="H68" s="211"/>
      <c r="I68" s="211"/>
      <c r="J68" s="211"/>
      <c r="K68" s="211"/>
      <c r="L68" s="21">
        <v>6</v>
      </c>
      <c r="M68" s="63"/>
      <c r="N68" s="64"/>
      <c r="O68" s="174" t="b">
        <v>0</v>
      </c>
      <c r="Q68" s="65" t="b">
        <f t="shared" ref="Q68:Q74" si="0">IF(O68=TRUE,L68)</f>
        <v>0</v>
      </c>
      <c r="T68" s="163"/>
      <c r="U68" s="163"/>
      <c r="V68" s="163"/>
      <c r="W68" s="163"/>
      <c r="X68" s="163"/>
      <c r="Y68" s="163"/>
      <c r="Z68" s="163"/>
      <c r="AA68" s="163"/>
      <c r="AB68" s="163"/>
    </row>
    <row r="69" spans="1:28" ht="13.5" customHeight="1" x14ac:dyDescent="0.2">
      <c r="A69" s="20"/>
      <c r="B69" s="162"/>
      <c r="C69" s="163"/>
      <c r="D69" s="165"/>
      <c r="E69" s="178" t="s">
        <v>58</v>
      </c>
      <c r="F69" s="179"/>
      <c r="G69" s="179"/>
      <c r="H69" s="179"/>
      <c r="I69" s="179"/>
      <c r="J69" s="179"/>
      <c r="K69" s="179"/>
      <c r="L69" s="21">
        <v>2</v>
      </c>
      <c r="M69" s="63"/>
      <c r="N69" s="64"/>
      <c r="O69" s="174" t="b">
        <v>1</v>
      </c>
      <c r="Q69" s="65">
        <f t="shared" si="0"/>
        <v>2</v>
      </c>
      <c r="T69" s="163"/>
      <c r="U69" s="163"/>
      <c r="V69" s="163"/>
      <c r="W69" s="163"/>
      <c r="X69" s="163"/>
      <c r="Y69" s="163"/>
      <c r="Z69" s="163"/>
      <c r="AA69" s="163"/>
      <c r="AB69" s="163"/>
    </row>
    <row r="70" spans="1:28" x14ac:dyDescent="0.2">
      <c r="A70" s="20"/>
      <c r="B70" s="162"/>
      <c r="C70" s="163"/>
      <c r="E70" s="178" t="s">
        <v>59</v>
      </c>
      <c r="F70" s="179"/>
      <c r="G70" s="179"/>
      <c r="H70" s="179"/>
      <c r="I70" s="179"/>
      <c r="J70" s="179"/>
      <c r="K70" s="179"/>
      <c r="L70" s="21">
        <v>3</v>
      </c>
      <c r="M70" s="63"/>
      <c r="N70" s="64"/>
      <c r="O70" s="174" t="b">
        <v>1</v>
      </c>
      <c r="Q70" s="65">
        <f t="shared" si="0"/>
        <v>3</v>
      </c>
      <c r="T70" s="5"/>
      <c r="U70" s="162"/>
      <c r="V70" s="162"/>
      <c r="W70" s="3"/>
      <c r="X70" s="3"/>
      <c r="Y70" s="163"/>
      <c r="Z70" s="163"/>
      <c r="AA70" s="163"/>
      <c r="AB70" s="163"/>
    </row>
    <row r="71" spans="1:28" ht="13.5" customHeight="1" x14ac:dyDescent="0.2">
      <c r="A71" s="20"/>
      <c r="B71" s="162"/>
      <c r="C71" s="163"/>
      <c r="E71" s="178" t="s">
        <v>60</v>
      </c>
      <c r="F71" s="179"/>
      <c r="G71" s="179"/>
      <c r="H71" s="179"/>
      <c r="I71" s="179"/>
      <c r="J71" s="179"/>
      <c r="K71" s="179"/>
      <c r="L71" s="21">
        <v>4</v>
      </c>
      <c r="M71" s="63"/>
      <c r="N71" s="64"/>
      <c r="O71" s="174" t="b">
        <v>1</v>
      </c>
      <c r="Q71" s="65">
        <f t="shared" si="0"/>
        <v>4</v>
      </c>
      <c r="T71" s="5"/>
      <c r="U71" s="162"/>
      <c r="V71" s="162"/>
      <c r="W71" s="3"/>
      <c r="X71" s="3"/>
      <c r="Y71" s="163"/>
      <c r="Z71" s="163"/>
      <c r="AA71" s="163"/>
      <c r="AB71" s="163"/>
    </row>
    <row r="72" spans="1:28" ht="14.25" customHeight="1" x14ac:dyDescent="0.2">
      <c r="A72" s="20"/>
      <c r="B72" s="162"/>
      <c r="C72" s="163"/>
      <c r="D72" s="165"/>
      <c r="E72" s="178" t="s">
        <v>61</v>
      </c>
      <c r="F72" s="179"/>
      <c r="G72" s="179"/>
      <c r="H72" s="179"/>
      <c r="I72" s="179"/>
      <c r="J72" s="179"/>
      <c r="K72" s="179"/>
      <c r="L72" s="21">
        <v>3</v>
      </c>
      <c r="M72" s="63"/>
      <c r="N72" s="64"/>
      <c r="O72" s="174" t="b">
        <v>1</v>
      </c>
      <c r="Q72" s="65">
        <f t="shared" si="0"/>
        <v>3</v>
      </c>
      <c r="T72" s="5"/>
      <c r="U72" s="162"/>
      <c r="V72" s="162"/>
      <c r="W72" s="3"/>
      <c r="X72" s="3"/>
      <c r="Y72" s="163"/>
      <c r="Z72" s="163"/>
      <c r="AA72" s="163"/>
      <c r="AB72" s="163"/>
    </row>
    <row r="73" spans="1:28" ht="13.5" customHeight="1" x14ac:dyDescent="0.2">
      <c r="A73" s="20"/>
      <c r="B73" s="162"/>
      <c r="C73" s="163"/>
      <c r="D73" s="176" t="s">
        <v>62</v>
      </c>
      <c r="E73" s="211"/>
      <c r="F73" s="211"/>
      <c r="G73" s="211"/>
      <c r="H73" s="211"/>
      <c r="I73" s="211"/>
      <c r="J73" s="211"/>
      <c r="K73" s="211"/>
      <c r="L73" s="26">
        <v>1</v>
      </c>
      <c r="M73" s="63"/>
      <c r="N73" s="64"/>
      <c r="O73" s="174" t="b">
        <v>1</v>
      </c>
      <c r="Q73" s="65">
        <f t="shared" si="0"/>
        <v>1</v>
      </c>
      <c r="T73" s="5"/>
      <c r="U73" s="162"/>
      <c r="V73" s="162"/>
      <c r="W73" s="3"/>
      <c r="X73" s="3"/>
      <c r="Y73" s="163"/>
      <c r="Z73" s="163"/>
      <c r="AA73" s="163"/>
      <c r="AB73" s="163"/>
    </row>
    <row r="74" spans="1:28" ht="13.5" customHeight="1" x14ac:dyDescent="0.2">
      <c r="A74" s="20"/>
      <c r="B74" s="162"/>
      <c r="C74" s="163"/>
      <c r="D74" s="211" t="s">
        <v>63</v>
      </c>
      <c r="E74" s="211"/>
      <c r="F74" s="163"/>
      <c r="G74" s="163"/>
      <c r="H74" s="163"/>
      <c r="I74" s="163"/>
      <c r="J74" s="163"/>
      <c r="L74" s="21">
        <v>0</v>
      </c>
      <c r="M74" s="63"/>
      <c r="N74" s="64"/>
      <c r="O74" s="174" t="b">
        <v>1</v>
      </c>
      <c r="Q74" s="65">
        <f t="shared" si="0"/>
        <v>0</v>
      </c>
      <c r="T74" s="5"/>
      <c r="U74" s="162"/>
      <c r="V74" s="162"/>
      <c r="W74" s="3"/>
      <c r="X74" s="3"/>
      <c r="Y74" s="163"/>
      <c r="Z74" s="163"/>
      <c r="AA74" s="163"/>
      <c r="AB74" s="163"/>
    </row>
    <row r="75" spans="1:28" ht="13.5" customHeight="1" x14ac:dyDescent="0.2">
      <c r="A75" s="20"/>
      <c r="B75" s="162"/>
      <c r="C75" s="136" t="s">
        <v>64</v>
      </c>
      <c r="D75" s="165"/>
      <c r="E75" s="165"/>
      <c r="F75" s="163"/>
      <c r="G75" s="163"/>
      <c r="H75" s="163"/>
      <c r="I75" s="163"/>
      <c r="J75" s="163"/>
      <c r="L75" s="21"/>
      <c r="M75" s="63"/>
      <c r="N75" s="64"/>
      <c r="T75" s="5"/>
      <c r="U75" s="162"/>
      <c r="V75" s="162"/>
      <c r="W75" s="3"/>
      <c r="X75" s="3"/>
      <c r="Y75" s="163"/>
      <c r="Z75" s="163"/>
      <c r="AA75" s="163"/>
      <c r="AB75" s="163"/>
    </row>
    <row r="76" spans="1:28" ht="13.5" customHeight="1" x14ac:dyDescent="0.2">
      <c r="A76" s="20"/>
      <c r="B76" s="162"/>
      <c r="C76" s="163"/>
      <c r="D76" s="165"/>
      <c r="E76" s="165"/>
      <c r="F76" s="163"/>
      <c r="G76" s="163"/>
      <c r="H76" s="163"/>
      <c r="I76" s="163"/>
      <c r="J76" s="163"/>
      <c r="L76" s="21"/>
      <c r="M76" s="63"/>
      <c r="N76" s="64"/>
      <c r="T76" s="5"/>
      <c r="U76" s="162"/>
      <c r="V76" s="162"/>
      <c r="W76" s="3"/>
      <c r="X76" s="3"/>
      <c r="Y76" s="163"/>
      <c r="Z76" s="163"/>
      <c r="AA76" s="163"/>
      <c r="AB76" s="163"/>
    </row>
    <row r="77" spans="1:28" ht="13.5" customHeight="1" x14ac:dyDescent="0.2">
      <c r="A77" s="20"/>
      <c r="B77" s="167" t="s">
        <v>65</v>
      </c>
      <c r="C77" s="82"/>
      <c r="D77" s="165"/>
      <c r="E77" s="165"/>
      <c r="F77" s="163"/>
      <c r="G77" s="163"/>
      <c r="H77" s="163"/>
      <c r="I77" s="163"/>
      <c r="J77" s="163"/>
      <c r="L77" s="21"/>
      <c r="M77" s="63"/>
      <c r="N77" s="64"/>
      <c r="T77" s="5"/>
      <c r="U77" s="162"/>
      <c r="V77" s="162"/>
      <c r="W77" s="3"/>
      <c r="X77" s="3"/>
      <c r="Y77" s="163"/>
      <c r="Z77" s="163"/>
      <c r="AA77" s="163"/>
      <c r="AB77" s="163"/>
    </row>
    <row r="78" spans="1:28" ht="27" customHeight="1" x14ac:dyDescent="0.2">
      <c r="A78" s="20"/>
      <c r="B78" s="154" t="s">
        <v>66</v>
      </c>
      <c r="C78" s="180" t="s">
        <v>67</v>
      </c>
      <c r="D78" s="180"/>
      <c r="E78" s="180"/>
      <c r="F78" s="180"/>
      <c r="G78" s="180"/>
      <c r="H78" s="180"/>
      <c r="I78" s="180"/>
      <c r="J78" s="180"/>
      <c r="K78" s="180"/>
      <c r="L78" s="40" t="s">
        <v>54</v>
      </c>
      <c r="M78" s="63"/>
      <c r="N78" s="64"/>
      <c r="T78" s="5"/>
      <c r="U78" s="162"/>
      <c r="V78" s="162"/>
      <c r="W78" s="3"/>
      <c r="X78" s="3"/>
      <c r="Y78" s="163"/>
      <c r="Z78" s="163"/>
      <c r="AA78" s="163"/>
      <c r="AB78" s="163"/>
    </row>
    <row r="79" spans="1:28" x14ac:dyDescent="0.2">
      <c r="A79" s="20"/>
      <c r="B79" s="162"/>
      <c r="C79" s="163"/>
      <c r="E79" s="180" t="s">
        <v>68</v>
      </c>
      <c r="F79" s="179"/>
      <c r="G79" s="179"/>
      <c r="H79" s="179"/>
      <c r="I79" s="179"/>
      <c r="J79" s="179"/>
      <c r="K79" s="179"/>
      <c r="L79" s="21">
        <v>6</v>
      </c>
      <c r="M79" s="63"/>
      <c r="N79" s="64"/>
      <c r="O79" s="174" t="b">
        <v>0</v>
      </c>
      <c r="Q79" s="65" t="b">
        <f t="shared" ref="Q79:Q85" si="1">IF(O79=TRUE,L79)</f>
        <v>0</v>
      </c>
      <c r="T79" s="163"/>
      <c r="U79" s="163"/>
      <c r="V79" s="163"/>
      <c r="W79" s="163"/>
      <c r="X79" s="163"/>
      <c r="Y79" s="163"/>
      <c r="Z79" s="163"/>
      <c r="AA79" s="163"/>
      <c r="AB79" s="163"/>
    </row>
    <row r="80" spans="1:28" ht="12.75" customHeight="1" x14ac:dyDescent="0.2">
      <c r="A80" s="20"/>
      <c r="B80" s="162"/>
      <c r="C80" s="163"/>
      <c r="E80" s="180" t="s">
        <v>69</v>
      </c>
      <c r="F80" s="179"/>
      <c r="G80" s="179"/>
      <c r="H80" s="179"/>
      <c r="I80" s="179"/>
      <c r="J80" s="179"/>
      <c r="K80" s="179"/>
      <c r="L80" s="21">
        <v>5</v>
      </c>
      <c r="M80" s="63"/>
      <c r="N80" s="64"/>
      <c r="O80" s="174" t="b">
        <v>0</v>
      </c>
      <c r="Q80" s="65" t="b">
        <f t="shared" si="1"/>
        <v>0</v>
      </c>
      <c r="T80" s="13"/>
      <c r="U80" s="3"/>
      <c r="V80" s="3"/>
      <c r="W80" s="3"/>
      <c r="X80" s="3"/>
      <c r="Y80" s="15"/>
      <c r="Z80" s="163"/>
      <c r="AA80" s="163"/>
      <c r="AB80" s="163"/>
    </row>
    <row r="81" spans="1:256" ht="12.75" customHeight="1" x14ac:dyDescent="0.2">
      <c r="A81" s="20"/>
      <c r="B81" s="162"/>
      <c r="C81" s="163"/>
      <c r="E81" s="180" t="s">
        <v>70</v>
      </c>
      <c r="F81" s="179"/>
      <c r="G81" s="179"/>
      <c r="H81" s="179"/>
      <c r="I81" s="179"/>
      <c r="J81" s="179"/>
      <c r="K81" s="179"/>
      <c r="L81" s="21">
        <v>4</v>
      </c>
      <c r="M81" s="63"/>
      <c r="N81" s="64"/>
      <c r="O81" s="174" t="b">
        <v>0</v>
      </c>
      <c r="Q81" s="65" t="b">
        <f t="shared" si="1"/>
        <v>0</v>
      </c>
      <c r="T81" s="13"/>
      <c r="U81" s="3"/>
      <c r="V81" s="3"/>
      <c r="W81" s="3"/>
      <c r="X81" s="3"/>
      <c r="Y81" s="15"/>
      <c r="Z81" s="163"/>
      <c r="AA81" s="163"/>
      <c r="AB81" s="163"/>
    </row>
    <row r="82" spans="1:256" ht="12.75" customHeight="1" x14ac:dyDescent="0.2">
      <c r="A82" s="20"/>
      <c r="B82" s="162"/>
      <c r="C82" s="163"/>
      <c r="E82" s="180" t="s">
        <v>71</v>
      </c>
      <c r="F82" s="179"/>
      <c r="G82" s="179"/>
      <c r="H82" s="179"/>
      <c r="I82" s="179"/>
      <c r="J82" s="179"/>
      <c r="K82" s="179"/>
      <c r="L82" s="21">
        <v>3</v>
      </c>
      <c r="M82" s="63"/>
      <c r="N82" s="64"/>
      <c r="O82" s="174" t="b">
        <v>0</v>
      </c>
      <c r="Q82" s="65" t="b">
        <f t="shared" si="1"/>
        <v>0</v>
      </c>
      <c r="T82" s="13"/>
      <c r="U82" s="3"/>
      <c r="V82" s="3"/>
      <c r="W82" s="3"/>
      <c r="X82" s="3"/>
      <c r="Y82" s="15"/>
      <c r="Z82" s="163"/>
      <c r="AA82" s="163"/>
      <c r="AB82" s="163"/>
    </row>
    <row r="83" spans="1:256" ht="12.75" customHeight="1" x14ac:dyDescent="0.2">
      <c r="A83" s="20"/>
      <c r="B83" s="162"/>
      <c r="C83" s="163"/>
      <c r="E83" s="180" t="s">
        <v>72</v>
      </c>
      <c r="F83" s="179"/>
      <c r="G83" s="179"/>
      <c r="H83" s="179"/>
      <c r="I83" s="179"/>
      <c r="J83" s="179"/>
      <c r="K83" s="179"/>
      <c r="L83" s="26">
        <v>2</v>
      </c>
      <c r="M83" s="63"/>
      <c r="N83" s="64"/>
      <c r="O83" s="174" t="b">
        <v>1</v>
      </c>
      <c r="Q83" s="65">
        <f t="shared" si="1"/>
        <v>2</v>
      </c>
      <c r="T83" s="13"/>
      <c r="U83" s="3"/>
      <c r="V83" s="3"/>
      <c r="W83" s="3"/>
      <c r="X83" s="3"/>
      <c r="Y83" s="15"/>
      <c r="Z83" s="163"/>
      <c r="AA83" s="163"/>
      <c r="AB83" s="163"/>
    </row>
    <row r="84" spans="1:256" ht="12.75" customHeight="1" x14ac:dyDescent="0.2">
      <c r="A84" s="20"/>
      <c r="B84" s="162"/>
      <c r="C84" s="163"/>
      <c r="E84" s="180" t="s">
        <v>73</v>
      </c>
      <c r="F84" s="179"/>
      <c r="G84" s="179"/>
      <c r="H84" s="179"/>
      <c r="I84" s="179"/>
      <c r="J84" s="179"/>
      <c r="K84" s="179"/>
      <c r="L84" s="26">
        <v>1</v>
      </c>
      <c r="M84" s="63"/>
      <c r="N84" s="64"/>
      <c r="O84" s="174" t="b">
        <v>0</v>
      </c>
      <c r="Q84" s="65" t="b">
        <f t="shared" si="1"/>
        <v>0</v>
      </c>
      <c r="T84" s="13"/>
      <c r="U84" s="3"/>
      <c r="V84" s="3"/>
      <c r="W84" s="3"/>
      <c r="X84" s="3"/>
      <c r="Y84" s="15"/>
      <c r="Z84" s="163"/>
      <c r="AA84" s="163"/>
      <c r="AB84" s="163"/>
    </row>
    <row r="85" spans="1:256" ht="12.75" customHeight="1" x14ac:dyDescent="0.2">
      <c r="A85" s="20"/>
      <c r="B85" s="162"/>
      <c r="C85" s="163"/>
      <c r="E85" s="180" t="s">
        <v>74</v>
      </c>
      <c r="F85" s="179"/>
      <c r="G85" s="179"/>
      <c r="H85" s="179"/>
      <c r="I85" s="179"/>
      <c r="J85" s="179"/>
      <c r="K85" s="179"/>
      <c r="L85" s="26">
        <v>0</v>
      </c>
      <c r="M85" s="63"/>
      <c r="N85" s="64"/>
      <c r="O85" s="174" t="b">
        <v>1</v>
      </c>
      <c r="Q85" s="65">
        <f t="shared" si="1"/>
        <v>0</v>
      </c>
      <c r="T85" s="13"/>
      <c r="U85" s="3"/>
      <c r="V85" s="3"/>
      <c r="W85" s="3"/>
      <c r="X85" s="3"/>
      <c r="Y85" s="15"/>
      <c r="Z85" s="163"/>
      <c r="AA85" s="163"/>
      <c r="AB85" s="163"/>
    </row>
    <row r="86" spans="1:256" ht="12.75" customHeight="1" x14ac:dyDescent="0.2">
      <c r="A86" s="20"/>
      <c r="B86" s="162"/>
      <c r="C86" s="136" t="s">
        <v>75</v>
      </c>
      <c r="E86" s="161"/>
      <c r="F86" s="163"/>
      <c r="G86" s="163"/>
      <c r="H86" s="163"/>
      <c r="I86" s="163"/>
      <c r="J86" s="163"/>
      <c r="K86" s="163"/>
      <c r="L86" s="26"/>
      <c r="M86" s="63"/>
      <c r="N86" s="64"/>
      <c r="T86" s="13"/>
      <c r="U86" s="3"/>
      <c r="V86" s="3"/>
      <c r="W86" s="3"/>
      <c r="X86" s="3"/>
      <c r="Y86" s="15"/>
      <c r="Z86" s="163"/>
      <c r="AA86" s="163"/>
      <c r="AB86" s="163"/>
    </row>
    <row r="87" spans="1:256" x14ac:dyDescent="0.2">
      <c r="A87" s="20"/>
      <c r="B87" s="51" t="s">
        <v>76</v>
      </c>
      <c r="C87" s="137"/>
      <c r="D87" s="137"/>
      <c r="E87" s="137"/>
      <c r="F87" s="137"/>
      <c r="G87" s="137"/>
      <c r="H87" s="137"/>
      <c r="J87" s="137"/>
      <c r="K87" s="137"/>
      <c r="L87" s="131"/>
      <c r="M87" s="155"/>
      <c r="N87" s="156"/>
      <c r="O87" s="146"/>
      <c r="P87" s="146"/>
      <c r="R87" s="148"/>
      <c r="S87" s="157"/>
      <c r="T87" s="137"/>
      <c r="U87" s="137"/>
      <c r="V87" s="137"/>
      <c r="W87" s="137"/>
      <c r="X87" s="137"/>
      <c r="Y87" s="11"/>
      <c r="Z87" s="137"/>
      <c r="AA87" s="137"/>
      <c r="AB87" s="137"/>
      <c r="AC87" s="137"/>
      <c r="AD87" s="137"/>
      <c r="AE87" s="137"/>
      <c r="AF87" s="137"/>
      <c r="AG87" s="11" t="s">
        <v>77</v>
      </c>
      <c r="AH87" s="137"/>
      <c r="AI87" s="137"/>
      <c r="AJ87" s="137"/>
      <c r="AK87" s="137"/>
      <c r="AL87" s="137"/>
      <c r="AM87" s="137"/>
      <c r="AN87" s="137"/>
      <c r="AO87" s="11" t="s">
        <v>77</v>
      </c>
      <c r="AP87" s="137"/>
      <c r="AQ87" s="137"/>
      <c r="AR87" s="137"/>
      <c r="AS87" s="137"/>
      <c r="AT87" s="137"/>
      <c r="AU87" s="137"/>
      <c r="AV87" s="137"/>
      <c r="AW87" s="11" t="s">
        <v>77</v>
      </c>
      <c r="AX87" s="137"/>
      <c r="AY87" s="137"/>
      <c r="AZ87" s="137"/>
      <c r="BA87" s="137"/>
      <c r="BB87" s="137"/>
      <c r="BC87" s="137"/>
      <c r="BD87" s="137"/>
      <c r="BE87" s="11" t="s">
        <v>77</v>
      </c>
      <c r="BF87" s="137"/>
      <c r="BG87" s="137"/>
      <c r="BH87" s="137"/>
      <c r="BI87" s="137"/>
      <c r="BJ87" s="137"/>
      <c r="BK87" s="137"/>
      <c r="BL87" s="137"/>
      <c r="BM87" s="11" t="s">
        <v>77</v>
      </c>
      <c r="BN87" s="137"/>
      <c r="BO87" s="137"/>
      <c r="BP87" s="137"/>
      <c r="BQ87" s="137"/>
      <c r="BR87" s="137"/>
      <c r="BS87" s="137"/>
      <c r="BT87" s="137"/>
      <c r="BU87" s="11" t="s">
        <v>77</v>
      </c>
      <c r="BV87" s="137"/>
      <c r="BW87" s="137"/>
      <c r="BX87" s="137"/>
      <c r="BY87" s="137"/>
      <c r="BZ87" s="137"/>
      <c r="CA87" s="137"/>
      <c r="CB87" s="137"/>
      <c r="CC87" s="11" t="s">
        <v>77</v>
      </c>
      <c r="CD87" s="137"/>
      <c r="CE87" s="137"/>
      <c r="CF87" s="137"/>
      <c r="CG87" s="137"/>
      <c r="CH87" s="137"/>
      <c r="CI87" s="137"/>
      <c r="CJ87" s="137"/>
      <c r="CK87" s="11" t="s">
        <v>77</v>
      </c>
      <c r="CL87" s="137"/>
      <c r="CM87" s="137"/>
      <c r="CN87" s="137"/>
      <c r="CO87" s="137"/>
      <c r="CP87" s="137"/>
      <c r="CQ87" s="137"/>
      <c r="CR87" s="137"/>
      <c r="CS87" s="11" t="s">
        <v>77</v>
      </c>
      <c r="CT87" s="137"/>
      <c r="CU87" s="137"/>
      <c r="CV87" s="137"/>
      <c r="CW87" s="137"/>
      <c r="CX87" s="137"/>
      <c r="CY87" s="137"/>
      <c r="CZ87" s="137"/>
      <c r="DA87" s="11" t="s">
        <v>77</v>
      </c>
      <c r="DB87" s="137"/>
      <c r="DC87" s="137"/>
      <c r="DD87" s="137"/>
      <c r="DE87" s="137"/>
      <c r="DF87" s="137"/>
      <c r="DG87" s="137"/>
      <c r="DH87" s="137"/>
      <c r="DI87" s="11" t="s">
        <v>77</v>
      </c>
      <c r="DJ87" s="137"/>
      <c r="DK87" s="137"/>
      <c r="DL87" s="137"/>
      <c r="DM87" s="137"/>
      <c r="DN87" s="137"/>
      <c r="DO87" s="137"/>
      <c r="DP87" s="137"/>
      <c r="DQ87" s="11" t="s">
        <v>77</v>
      </c>
      <c r="DR87" s="137"/>
      <c r="DS87" s="137"/>
      <c r="DT87" s="137"/>
      <c r="DU87" s="137"/>
      <c r="DV87" s="137"/>
      <c r="DW87" s="137"/>
      <c r="DX87" s="137"/>
      <c r="DY87" s="11" t="s">
        <v>77</v>
      </c>
      <c r="DZ87" s="137"/>
      <c r="EA87" s="137"/>
      <c r="EB87" s="137"/>
      <c r="EC87" s="137"/>
      <c r="ED87" s="137"/>
      <c r="EE87" s="137"/>
      <c r="EF87" s="137"/>
      <c r="EG87" s="11" t="s">
        <v>77</v>
      </c>
      <c r="EH87" s="137"/>
      <c r="EI87" s="137"/>
      <c r="EJ87" s="137"/>
      <c r="EK87" s="137"/>
      <c r="EL87" s="137"/>
      <c r="EM87" s="137"/>
      <c r="EN87" s="137"/>
      <c r="EO87" s="11" t="s">
        <v>77</v>
      </c>
      <c r="EP87" s="137"/>
      <c r="EQ87" s="137"/>
      <c r="ER87" s="137"/>
      <c r="ES87" s="137"/>
      <c r="ET87" s="137"/>
      <c r="EU87" s="137"/>
      <c r="EV87" s="137"/>
      <c r="EW87" s="11" t="s">
        <v>77</v>
      </c>
      <c r="EX87" s="137"/>
      <c r="EY87" s="137"/>
      <c r="EZ87" s="137"/>
      <c r="FA87" s="137"/>
      <c r="FB87" s="137"/>
      <c r="FC87" s="137"/>
      <c r="FD87" s="137"/>
      <c r="FE87" s="11" t="s">
        <v>77</v>
      </c>
      <c r="FF87" s="137"/>
      <c r="FG87" s="137"/>
      <c r="FH87" s="137"/>
      <c r="FI87" s="137"/>
      <c r="FJ87" s="137"/>
      <c r="FK87" s="137"/>
      <c r="FL87" s="137"/>
      <c r="FM87" s="11" t="s">
        <v>77</v>
      </c>
      <c r="FN87" s="137"/>
      <c r="FO87" s="137"/>
      <c r="FP87" s="137"/>
      <c r="FQ87" s="137"/>
      <c r="FR87" s="137"/>
      <c r="FS87" s="137"/>
      <c r="FT87" s="137"/>
      <c r="FU87" s="11" t="s">
        <v>77</v>
      </c>
      <c r="FV87" s="137"/>
      <c r="FW87" s="137"/>
      <c r="FX87" s="137"/>
      <c r="FY87" s="137"/>
      <c r="FZ87" s="137"/>
      <c r="GA87" s="137"/>
      <c r="GB87" s="137"/>
      <c r="GC87" s="11" t="s">
        <v>77</v>
      </c>
      <c r="GD87" s="137"/>
      <c r="GE87" s="137"/>
      <c r="GF87" s="137"/>
      <c r="GG87" s="137"/>
      <c r="GH87" s="137"/>
      <c r="GI87" s="137"/>
      <c r="GJ87" s="137"/>
      <c r="GK87" s="11" t="s">
        <v>77</v>
      </c>
      <c r="GL87" s="137"/>
      <c r="GM87" s="137"/>
      <c r="GN87" s="137"/>
      <c r="GO87" s="137"/>
      <c r="GP87" s="137"/>
      <c r="GQ87" s="137"/>
      <c r="GR87" s="137"/>
      <c r="GS87" s="11" t="s">
        <v>77</v>
      </c>
      <c r="GT87" s="137"/>
      <c r="GU87" s="137"/>
      <c r="GV87" s="137"/>
      <c r="GW87" s="137"/>
      <c r="GX87" s="137"/>
      <c r="GY87" s="137"/>
      <c r="GZ87" s="137"/>
      <c r="HA87" s="11" t="s">
        <v>77</v>
      </c>
      <c r="HB87" s="137"/>
      <c r="HC87" s="137"/>
      <c r="HD87" s="137"/>
      <c r="HE87" s="137"/>
      <c r="HF87" s="137"/>
      <c r="HG87" s="137"/>
      <c r="HH87" s="137"/>
      <c r="HI87" s="11" t="s">
        <v>77</v>
      </c>
      <c r="HJ87" s="137"/>
      <c r="HK87" s="137"/>
      <c r="HL87" s="137"/>
      <c r="HM87" s="137"/>
      <c r="HN87" s="137"/>
      <c r="HO87" s="137"/>
      <c r="HP87" s="137"/>
      <c r="HQ87" s="11" t="s">
        <v>77</v>
      </c>
      <c r="HR87" s="137"/>
      <c r="HS87" s="137"/>
      <c r="HT87" s="137"/>
      <c r="HU87" s="137"/>
      <c r="HV87" s="137"/>
      <c r="HW87" s="137"/>
      <c r="HX87" s="137"/>
      <c r="HY87" s="11" t="s">
        <v>77</v>
      </c>
      <c r="HZ87" s="137"/>
      <c r="IA87" s="137"/>
      <c r="IB87" s="137"/>
      <c r="IC87" s="137"/>
      <c r="ID87" s="137"/>
      <c r="IE87" s="137"/>
      <c r="IF87" s="137"/>
      <c r="IG87" s="11" t="s">
        <v>77</v>
      </c>
      <c r="IH87" s="137"/>
      <c r="II87" s="137"/>
      <c r="IJ87" s="137"/>
      <c r="IK87" s="137"/>
      <c r="IL87" s="137"/>
      <c r="IM87" s="137"/>
      <c r="IN87" s="137"/>
      <c r="IO87" s="11" t="s">
        <v>77</v>
      </c>
      <c r="IP87" s="137"/>
      <c r="IQ87" s="137"/>
      <c r="IR87" s="137"/>
      <c r="IS87" s="137"/>
      <c r="IT87" s="137"/>
      <c r="IU87" s="137"/>
      <c r="IV87" s="137"/>
    </row>
    <row r="88" spans="1:256" ht="12.75" customHeight="1" x14ac:dyDescent="0.2">
      <c r="A88" s="20"/>
      <c r="B88" s="162" t="s">
        <v>55</v>
      </c>
      <c r="C88" s="178" t="s">
        <v>78</v>
      </c>
      <c r="D88" s="178"/>
      <c r="E88" s="178"/>
      <c r="F88" s="178"/>
      <c r="G88" s="178"/>
      <c r="H88" s="178"/>
      <c r="I88" s="178"/>
      <c r="J88" s="178"/>
      <c r="L88" s="21">
        <v>2</v>
      </c>
      <c r="M88" s="63"/>
      <c r="N88" s="64"/>
      <c r="O88" s="174" t="b">
        <v>1</v>
      </c>
      <c r="Q88" s="65">
        <f>IF(O88=TRUE,L88)</f>
        <v>2</v>
      </c>
      <c r="T88" s="163"/>
      <c r="U88" s="163"/>
      <c r="V88" s="163"/>
      <c r="W88" s="163"/>
      <c r="X88" s="163"/>
      <c r="Y88" s="163"/>
      <c r="Z88" s="163"/>
      <c r="AA88" s="163"/>
      <c r="AB88" s="163"/>
    </row>
    <row r="89" spans="1:256" ht="12.75" customHeight="1" x14ac:dyDescent="0.2">
      <c r="A89" s="20"/>
      <c r="B89" s="162"/>
      <c r="C89" s="163"/>
      <c r="D89" s="161"/>
      <c r="E89" s="161"/>
      <c r="F89" s="163"/>
      <c r="G89" s="163"/>
      <c r="H89" s="163"/>
      <c r="I89" s="163"/>
      <c r="J89" s="163"/>
      <c r="K89" s="163"/>
      <c r="L89" s="21"/>
      <c r="M89" s="63"/>
      <c r="N89" s="63"/>
      <c r="O89" s="63"/>
      <c r="P89" s="63"/>
      <c r="T89" s="163"/>
      <c r="U89" s="163"/>
      <c r="V89" s="163"/>
      <c r="W89" s="163"/>
      <c r="X89" s="163"/>
      <c r="Y89" s="163"/>
      <c r="Z89" s="163"/>
      <c r="AA89" s="163"/>
      <c r="AB89" s="163"/>
    </row>
    <row r="90" spans="1:256" ht="13.5" customHeight="1" x14ac:dyDescent="0.2">
      <c r="A90" s="20"/>
      <c r="B90" s="164" t="s">
        <v>66</v>
      </c>
      <c r="C90" s="181" t="s">
        <v>79</v>
      </c>
      <c r="D90" s="181"/>
      <c r="E90" s="181"/>
      <c r="F90" s="181"/>
      <c r="G90" s="181"/>
      <c r="H90" s="181"/>
      <c r="I90" s="181"/>
      <c r="J90" s="181"/>
      <c r="L90" s="34"/>
      <c r="M90" s="63"/>
      <c r="N90" s="64"/>
      <c r="O90" s="174" t="b">
        <v>0</v>
      </c>
      <c r="T90" s="163"/>
      <c r="U90" s="163"/>
      <c r="V90" s="163"/>
      <c r="W90" s="163"/>
      <c r="X90" s="163"/>
      <c r="Y90" s="163"/>
      <c r="Z90" s="163"/>
      <c r="AA90" s="163"/>
      <c r="AB90" s="163"/>
    </row>
    <row r="91" spans="1:256" ht="25.5" customHeight="1" x14ac:dyDescent="0.2">
      <c r="A91" s="20"/>
      <c r="B91" s="129"/>
      <c r="C91" s="163"/>
      <c r="D91" s="180" t="s">
        <v>81</v>
      </c>
      <c r="E91" s="178"/>
      <c r="F91" s="178"/>
      <c r="G91" s="178"/>
      <c r="H91" s="178"/>
      <c r="I91" s="178"/>
      <c r="K91" s="163"/>
      <c r="L91" s="21"/>
      <c r="M91" s="63"/>
      <c r="N91" s="63"/>
      <c r="O91" s="63"/>
      <c r="P91" s="63"/>
      <c r="T91" s="163"/>
      <c r="U91" s="163"/>
      <c r="V91" s="163"/>
      <c r="W91" s="163"/>
      <c r="X91" s="163"/>
      <c r="Y91" s="163"/>
      <c r="Z91" s="163"/>
      <c r="AA91" s="163"/>
      <c r="AB91" s="163"/>
    </row>
    <row r="92" spans="1:256" ht="13.5" customHeight="1" x14ac:dyDescent="0.2">
      <c r="A92" s="20"/>
      <c r="B92" s="129"/>
      <c r="C92" s="163"/>
      <c r="D92" s="178"/>
      <c r="E92" s="178"/>
      <c r="F92" s="178"/>
      <c r="G92" s="178"/>
      <c r="H92" s="178"/>
      <c r="I92" s="178"/>
      <c r="K92" s="163"/>
      <c r="L92" s="21"/>
      <c r="M92" s="63"/>
      <c r="N92" s="63"/>
      <c r="O92" s="63"/>
      <c r="P92" s="63"/>
      <c r="T92" s="163"/>
      <c r="U92" s="163"/>
      <c r="V92" s="163"/>
      <c r="W92" s="163"/>
      <c r="X92" s="163"/>
      <c r="Y92" s="163"/>
      <c r="Z92" s="163"/>
      <c r="AA92" s="163"/>
      <c r="AB92" s="163"/>
    </row>
    <row r="93" spans="1:256" ht="13.5" customHeight="1" x14ac:dyDescent="0.2">
      <c r="A93" s="20"/>
      <c r="B93" s="164" t="s">
        <v>82</v>
      </c>
      <c r="C93" s="181" t="s">
        <v>83</v>
      </c>
      <c r="D93" s="181"/>
      <c r="E93" s="181"/>
      <c r="F93" s="181"/>
      <c r="G93" s="181"/>
      <c r="H93" s="181"/>
      <c r="I93" s="181"/>
      <c r="J93" s="181"/>
      <c r="K93" s="114"/>
      <c r="L93" s="140"/>
      <c r="M93" s="63"/>
      <c r="N93" s="64"/>
      <c r="O93" s="174" t="b">
        <v>0</v>
      </c>
      <c r="T93" s="163"/>
      <c r="U93" s="163"/>
      <c r="V93" s="163"/>
      <c r="W93" s="163"/>
      <c r="X93" s="163"/>
      <c r="Y93" s="163"/>
      <c r="Z93" s="163"/>
      <c r="AA93" s="163"/>
      <c r="AB93" s="163"/>
    </row>
    <row r="94" spans="1:256" ht="13.5" customHeight="1" x14ac:dyDescent="0.2">
      <c r="A94" s="20"/>
      <c r="B94" s="129"/>
      <c r="C94" s="118"/>
      <c r="D94" s="176" t="s">
        <v>84</v>
      </c>
      <c r="E94" s="176"/>
      <c r="F94" s="176"/>
      <c r="G94" s="176"/>
      <c r="H94" s="176"/>
      <c r="I94" s="128"/>
      <c r="J94" s="114"/>
      <c r="K94" s="118"/>
      <c r="L94" s="140">
        <v>1</v>
      </c>
      <c r="M94" s="63"/>
      <c r="N94" s="64"/>
      <c r="O94" s="174" t="s">
        <v>224</v>
      </c>
      <c r="Q94" s="65" t="b">
        <f>IF(O94=TRUE,L94)</f>
        <v>0</v>
      </c>
      <c r="T94" s="163"/>
      <c r="U94" s="163"/>
      <c r="V94" s="163"/>
      <c r="W94" s="163"/>
      <c r="X94" s="163"/>
      <c r="Y94" s="163"/>
      <c r="Z94" s="163"/>
      <c r="AA94" s="163"/>
      <c r="AB94" s="163"/>
    </row>
    <row r="95" spans="1:256" ht="13.5" customHeight="1" x14ac:dyDescent="0.2">
      <c r="A95" s="20"/>
      <c r="B95" s="129"/>
      <c r="C95" s="118"/>
      <c r="D95" s="176" t="s">
        <v>85</v>
      </c>
      <c r="E95" s="176"/>
      <c r="F95" s="176"/>
      <c r="G95" s="176"/>
      <c r="H95" s="176"/>
      <c r="I95" s="128"/>
      <c r="J95" s="114"/>
      <c r="K95" s="118"/>
      <c r="L95" s="140">
        <v>1</v>
      </c>
      <c r="M95" s="63"/>
      <c r="N95" s="64"/>
      <c r="O95" s="174" t="s">
        <v>224</v>
      </c>
      <c r="Q95" s="65" t="b">
        <f>IF(O95=TRUE,L95)</f>
        <v>0</v>
      </c>
      <c r="T95" s="163"/>
      <c r="U95" s="163"/>
      <c r="V95" s="163"/>
      <c r="W95" s="163"/>
      <c r="X95" s="163"/>
      <c r="Y95" s="163"/>
      <c r="Z95" s="163"/>
      <c r="AA95" s="163"/>
      <c r="AB95" s="163"/>
    </row>
    <row r="96" spans="1:256" ht="13.5" customHeight="1" x14ac:dyDescent="0.2">
      <c r="A96" s="20"/>
      <c r="B96" s="129"/>
      <c r="C96" s="118"/>
      <c r="D96" s="130"/>
      <c r="E96" s="176" t="s">
        <v>86</v>
      </c>
      <c r="F96" s="176"/>
      <c r="G96" s="176"/>
      <c r="H96" s="176"/>
      <c r="I96" s="176"/>
      <c r="J96" s="176"/>
      <c r="K96" s="176"/>
      <c r="L96" s="140">
        <v>-1</v>
      </c>
      <c r="M96" s="63"/>
      <c r="N96" s="64"/>
      <c r="O96" s="174" t="s">
        <v>224</v>
      </c>
      <c r="Q96" s="65" t="b">
        <f>IF(O96=TRUE,L96)</f>
        <v>0</v>
      </c>
      <c r="T96" s="163"/>
      <c r="U96" s="163"/>
      <c r="V96" s="163"/>
      <c r="W96" s="163"/>
      <c r="X96" s="163"/>
      <c r="Y96" s="163"/>
      <c r="Z96" s="163"/>
      <c r="AA96" s="163"/>
      <c r="AB96" s="163"/>
    </row>
    <row r="97" spans="1:28" ht="13.5" customHeight="1" x14ac:dyDescent="0.2">
      <c r="A97" s="20"/>
      <c r="B97" s="129"/>
      <c r="C97" s="136" t="s">
        <v>87</v>
      </c>
      <c r="D97" s="128"/>
      <c r="E97" s="128"/>
      <c r="F97" s="128"/>
      <c r="G97" s="128"/>
      <c r="H97" s="128"/>
      <c r="I97" s="128"/>
      <c r="J97" s="114"/>
      <c r="K97" s="118"/>
      <c r="L97" s="127"/>
      <c r="M97" s="63"/>
      <c r="N97" s="64"/>
      <c r="T97" s="163"/>
      <c r="U97" s="163"/>
      <c r="V97" s="163"/>
      <c r="W97" s="163"/>
      <c r="X97" s="163"/>
      <c r="Y97" s="163"/>
      <c r="Z97" s="163"/>
      <c r="AA97" s="163"/>
      <c r="AB97" s="163"/>
    </row>
    <row r="98" spans="1:28" ht="12.75" customHeight="1" x14ac:dyDescent="0.2">
      <c r="A98" s="20"/>
      <c r="B98" s="129"/>
      <c r="D98" s="161"/>
      <c r="E98" s="161"/>
      <c r="F98" s="163"/>
      <c r="G98" s="163"/>
      <c r="H98" s="163"/>
      <c r="I98" s="163"/>
      <c r="J98" s="163"/>
      <c r="K98" s="163"/>
      <c r="L98" s="21"/>
      <c r="M98" s="63"/>
      <c r="N98" s="64"/>
      <c r="T98" s="163"/>
      <c r="U98" s="163"/>
      <c r="V98" s="163"/>
      <c r="W98" s="163"/>
      <c r="X98" s="163"/>
      <c r="Y98" s="163"/>
      <c r="Z98" s="163"/>
      <c r="AA98" s="163"/>
      <c r="AB98" s="163"/>
    </row>
    <row r="99" spans="1:28" ht="12.75" customHeight="1" x14ac:dyDescent="0.2">
      <c r="A99" s="20"/>
      <c r="B99" s="164" t="s">
        <v>88</v>
      </c>
      <c r="C99" s="158" t="s">
        <v>89</v>
      </c>
      <c r="D99" s="161"/>
      <c r="E99" s="161"/>
      <c r="F99" s="163"/>
      <c r="G99" s="163"/>
      <c r="H99" s="163"/>
      <c r="I99" s="163"/>
      <c r="J99" s="163"/>
      <c r="K99" s="163"/>
      <c r="L99" s="21"/>
      <c r="M99" s="63"/>
      <c r="N99" s="64"/>
      <c r="T99" s="163"/>
      <c r="U99" s="163"/>
      <c r="V99" s="163"/>
      <c r="W99" s="163"/>
      <c r="X99" s="163"/>
      <c r="Y99" s="163"/>
      <c r="Z99" s="163"/>
      <c r="AA99" s="163"/>
      <c r="AB99" s="163"/>
    </row>
    <row r="100" spans="1:28" ht="12.75" customHeight="1" x14ac:dyDescent="0.2">
      <c r="A100" s="20"/>
      <c r="B100" s="129"/>
      <c r="D100" s="178" t="s">
        <v>90</v>
      </c>
      <c r="E100" s="178"/>
      <c r="F100" s="178"/>
      <c r="G100" s="178"/>
      <c r="H100" s="178"/>
      <c r="I100" s="178"/>
      <c r="J100" s="178"/>
      <c r="L100" s="21">
        <v>3</v>
      </c>
      <c r="M100" s="63"/>
      <c r="N100" s="64"/>
      <c r="O100" s="174" t="b">
        <v>1</v>
      </c>
      <c r="Q100" s="65">
        <f>IF(O100=TRUE,L100)</f>
        <v>3</v>
      </c>
      <c r="T100" s="159"/>
      <c r="U100" s="159"/>
      <c r="V100" s="159"/>
      <c r="W100" s="159"/>
      <c r="X100" s="159"/>
      <c r="Y100" s="159"/>
      <c r="Z100" s="15"/>
      <c r="AA100" s="163"/>
      <c r="AB100" s="163"/>
    </row>
    <row r="101" spans="1:28" ht="12.75" customHeight="1" x14ac:dyDescent="0.2">
      <c r="A101" s="20"/>
      <c r="B101" s="129"/>
      <c r="D101" s="178" t="s">
        <v>91</v>
      </c>
      <c r="E101" s="178"/>
      <c r="F101" s="178"/>
      <c r="G101" s="178"/>
      <c r="H101" s="178"/>
      <c r="I101" s="178"/>
      <c r="J101" s="178"/>
      <c r="L101" s="21">
        <v>1</v>
      </c>
      <c r="M101" s="63"/>
      <c r="N101" s="64"/>
      <c r="O101" s="174" t="s">
        <v>224</v>
      </c>
      <c r="Q101" s="65" t="b">
        <f>IF(O101=TRUE,L101)</f>
        <v>0</v>
      </c>
      <c r="T101" s="159"/>
      <c r="U101" s="159"/>
      <c r="V101" s="159"/>
      <c r="W101" s="159"/>
      <c r="X101" s="159"/>
      <c r="Y101" s="159"/>
      <c r="Z101" s="15"/>
      <c r="AA101" s="163"/>
      <c r="AB101" s="163"/>
    </row>
    <row r="102" spans="1:28" ht="12.75" customHeight="1" x14ac:dyDescent="0.2">
      <c r="A102" s="20"/>
      <c r="B102" s="129"/>
      <c r="C102" s="136" t="s">
        <v>87</v>
      </c>
      <c r="D102" s="161"/>
      <c r="E102" s="161"/>
      <c r="F102" s="161"/>
      <c r="G102" s="161"/>
      <c r="H102" s="161"/>
      <c r="I102" s="161"/>
      <c r="J102" s="161"/>
      <c r="L102" s="21"/>
      <c r="M102" s="63"/>
      <c r="N102" s="64"/>
      <c r="T102" s="159"/>
      <c r="U102" s="159"/>
      <c r="V102" s="159"/>
      <c r="W102" s="159"/>
      <c r="X102" s="159"/>
      <c r="Y102" s="159"/>
      <c r="Z102" s="15"/>
      <c r="AA102" s="163"/>
      <c r="AB102" s="163"/>
    </row>
    <row r="103" spans="1:28" ht="12.75" customHeight="1" x14ac:dyDescent="0.2">
      <c r="A103" s="20"/>
      <c r="B103" s="129"/>
      <c r="C103" s="163"/>
      <c r="D103" s="161"/>
      <c r="E103" s="161"/>
      <c r="F103" s="163"/>
      <c r="G103" s="163"/>
      <c r="I103" s="163"/>
      <c r="J103" s="163"/>
      <c r="K103" s="163"/>
      <c r="L103" s="21"/>
      <c r="M103" s="63"/>
      <c r="N103" s="64"/>
      <c r="T103" s="159"/>
      <c r="U103" s="159"/>
      <c r="V103" s="159"/>
      <c r="W103" s="159"/>
      <c r="X103" s="159"/>
      <c r="Y103" s="159"/>
      <c r="Z103" s="15"/>
      <c r="AA103" s="163"/>
      <c r="AB103" s="163"/>
    </row>
    <row r="104" spans="1:28" ht="12.75" customHeight="1" x14ac:dyDescent="0.2">
      <c r="A104" s="20"/>
      <c r="B104" s="164" t="s">
        <v>92</v>
      </c>
      <c r="C104" s="163" t="s">
        <v>93</v>
      </c>
      <c r="D104" s="161"/>
      <c r="E104" s="161"/>
      <c r="F104" s="163"/>
      <c r="G104" s="163"/>
      <c r="H104" s="163"/>
      <c r="I104" s="163"/>
      <c r="J104" s="163"/>
      <c r="K104" s="163"/>
      <c r="L104" s="21">
        <v>3</v>
      </c>
      <c r="M104" s="63"/>
      <c r="N104" s="64"/>
      <c r="O104" s="174" t="b">
        <v>0</v>
      </c>
      <c r="Q104" s="65" t="b">
        <f>IF(O104=TRUE,L104)</f>
        <v>0</v>
      </c>
      <c r="T104" s="159"/>
      <c r="U104" s="159"/>
      <c r="V104" s="159"/>
      <c r="W104" s="159"/>
      <c r="X104" s="159"/>
      <c r="Y104" s="159"/>
      <c r="Z104" s="15"/>
      <c r="AA104" s="163"/>
      <c r="AB104" s="163"/>
    </row>
    <row r="105" spans="1:28" ht="12.75" customHeight="1" x14ac:dyDescent="0.2">
      <c r="A105" s="20"/>
      <c r="B105" s="129"/>
      <c r="C105" s="136" t="s">
        <v>87</v>
      </c>
      <c r="D105" s="161"/>
      <c r="E105" s="161"/>
      <c r="F105" s="163"/>
      <c r="G105" s="163"/>
      <c r="H105" s="163"/>
      <c r="I105" s="163"/>
      <c r="J105" s="163"/>
      <c r="K105" s="163"/>
      <c r="L105" s="21"/>
      <c r="M105" s="63"/>
      <c r="N105" s="64"/>
      <c r="T105" s="159"/>
      <c r="U105" s="159"/>
      <c r="V105" s="159"/>
      <c r="W105" s="159"/>
      <c r="X105" s="159"/>
      <c r="Y105" s="159"/>
      <c r="Z105" s="15"/>
      <c r="AA105" s="163"/>
      <c r="AB105" s="163"/>
    </row>
    <row r="106" spans="1:28" ht="12.75" customHeight="1" x14ac:dyDescent="0.2">
      <c r="A106" s="20"/>
      <c r="B106" s="164" t="s">
        <v>94</v>
      </c>
      <c r="C106" s="163" t="s">
        <v>95</v>
      </c>
      <c r="D106" s="161"/>
      <c r="E106" s="161"/>
      <c r="F106" s="163"/>
      <c r="G106" s="163"/>
      <c r="H106" s="163"/>
      <c r="I106" s="163"/>
      <c r="J106" s="163"/>
      <c r="K106" s="163"/>
      <c r="L106" s="34" t="s">
        <v>80</v>
      </c>
      <c r="M106" s="63"/>
      <c r="T106" s="159"/>
      <c r="U106" s="159"/>
      <c r="V106" s="159"/>
      <c r="W106" s="159"/>
      <c r="X106" s="159"/>
      <c r="Y106" s="159"/>
      <c r="Z106" s="15"/>
      <c r="AA106" s="163"/>
      <c r="AB106" s="163"/>
    </row>
    <row r="107" spans="1:28" ht="12.75" customHeight="1" thickBot="1" x14ac:dyDescent="0.25">
      <c r="A107" s="20"/>
      <c r="B107" s="162"/>
      <c r="C107" s="163"/>
      <c r="D107" s="161"/>
      <c r="E107" s="161"/>
      <c r="F107" s="163"/>
      <c r="G107" s="163"/>
      <c r="H107" s="163"/>
      <c r="I107" s="163"/>
      <c r="J107" s="163"/>
      <c r="K107" s="163"/>
      <c r="L107" s="21"/>
      <c r="M107" s="1"/>
      <c r="T107" s="159"/>
      <c r="U107" s="159"/>
      <c r="V107" s="159"/>
      <c r="W107" s="159"/>
      <c r="X107" s="159"/>
      <c r="Y107" s="159"/>
      <c r="Z107" s="15"/>
      <c r="AA107" s="163"/>
      <c r="AB107" s="163"/>
    </row>
    <row r="108" spans="1:28" ht="13.5" thickBot="1" x14ac:dyDescent="0.25">
      <c r="B108" s="162"/>
      <c r="L108" s="23" t="s">
        <v>44</v>
      </c>
      <c r="M108" s="24">
        <f>SUM(Q68:Q104)</f>
        <v>20</v>
      </c>
      <c r="R108" s="60"/>
      <c r="S108" s="161"/>
      <c r="T108" s="161"/>
      <c r="U108" s="161"/>
      <c r="V108" s="161"/>
      <c r="W108" s="161"/>
      <c r="X108" s="161"/>
      <c r="Y108" s="161"/>
      <c r="Z108" s="161"/>
    </row>
    <row r="109" spans="1:28" x14ac:dyDescent="0.2">
      <c r="B109" s="162" t="s">
        <v>96</v>
      </c>
      <c r="L109" s="23"/>
      <c r="M109" s="18"/>
      <c r="R109" s="60"/>
      <c r="S109" s="161"/>
      <c r="T109" s="161"/>
      <c r="U109" s="161"/>
      <c r="V109" s="161"/>
      <c r="W109" s="161"/>
      <c r="X109" s="161"/>
      <c r="Y109" s="161"/>
      <c r="Z109" s="161"/>
    </row>
    <row r="110" spans="1:28" x14ac:dyDescent="0.2">
      <c r="B110" s="182"/>
      <c r="C110" s="183"/>
      <c r="D110" s="183"/>
      <c r="E110" s="183"/>
      <c r="F110" s="183"/>
      <c r="G110" s="183"/>
      <c r="H110" s="183"/>
      <c r="I110" s="183"/>
      <c r="J110" s="183"/>
      <c r="K110" s="183"/>
      <c r="L110" s="184"/>
      <c r="M110" s="18"/>
      <c r="R110" s="60"/>
      <c r="S110" s="161"/>
      <c r="T110" s="161"/>
      <c r="U110" s="161"/>
      <c r="V110" s="161"/>
      <c r="W110" s="161"/>
      <c r="X110" s="161"/>
      <c r="Y110" s="161"/>
      <c r="Z110" s="161"/>
    </row>
    <row r="111" spans="1:28" x14ac:dyDescent="0.2">
      <c r="B111" s="185"/>
      <c r="C111" s="186"/>
      <c r="D111" s="186"/>
      <c r="E111" s="186"/>
      <c r="F111" s="186"/>
      <c r="G111" s="186"/>
      <c r="H111" s="186"/>
      <c r="I111" s="186"/>
      <c r="J111" s="186"/>
      <c r="K111" s="186"/>
      <c r="L111" s="187"/>
      <c r="M111" s="18"/>
      <c r="R111" s="60"/>
      <c r="S111" s="161"/>
      <c r="T111" s="161"/>
      <c r="U111" s="161"/>
      <c r="V111" s="161"/>
      <c r="W111" s="161"/>
      <c r="X111" s="161"/>
      <c r="Y111" s="161"/>
      <c r="Z111" s="161"/>
    </row>
    <row r="112" spans="1:28" x14ac:dyDescent="0.2">
      <c r="B112" s="185"/>
      <c r="C112" s="186"/>
      <c r="D112" s="186"/>
      <c r="E112" s="186"/>
      <c r="F112" s="186"/>
      <c r="G112" s="186"/>
      <c r="H112" s="186"/>
      <c r="I112" s="186"/>
      <c r="J112" s="186"/>
      <c r="K112" s="186"/>
      <c r="L112" s="187"/>
      <c r="M112" s="18"/>
      <c r="R112" s="60"/>
      <c r="S112" s="161"/>
      <c r="T112" s="161"/>
      <c r="U112" s="161"/>
      <c r="V112" s="161"/>
      <c r="W112" s="161"/>
      <c r="X112" s="161"/>
      <c r="Y112" s="161"/>
      <c r="Z112" s="161"/>
    </row>
    <row r="113" spans="1:26" x14ac:dyDescent="0.2">
      <c r="B113" s="188"/>
      <c r="C113" s="189"/>
      <c r="D113" s="189"/>
      <c r="E113" s="189"/>
      <c r="F113" s="189"/>
      <c r="G113" s="189"/>
      <c r="H113" s="189"/>
      <c r="I113" s="189"/>
      <c r="J113" s="189"/>
      <c r="K113" s="189"/>
      <c r="L113" s="190"/>
      <c r="M113" s="18"/>
      <c r="R113" s="60"/>
      <c r="S113" s="161"/>
      <c r="T113" s="161"/>
      <c r="U113" s="161"/>
      <c r="V113" s="161"/>
      <c r="W113" s="161"/>
      <c r="X113" s="161"/>
      <c r="Y113" s="161"/>
      <c r="Z113" s="161"/>
    </row>
    <row r="114" spans="1:26" x14ac:dyDescent="0.2">
      <c r="B114" s="162"/>
      <c r="L114" s="23"/>
      <c r="M114" s="18"/>
      <c r="R114" s="60"/>
      <c r="S114" s="161"/>
      <c r="T114" s="161"/>
      <c r="U114" s="161"/>
      <c r="V114" s="161"/>
      <c r="W114" s="161"/>
      <c r="X114" s="161"/>
      <c r="Y114" s="161"/>
      <c r="Z114" s="161"/>
    </row>
    <row r="115" spans="1:26" ht="12" customHeight="1" x14ac:dyDescent="0.2">
      <c r="A115" s="104"/>
      <c r="B115" s="105" t="s">
        <v>97</v>
      </c>
      <c r="C115" s="166"/>
      <c r="D115" s="104"/>
      <c r="E115" s="104"/>
      <c r="F115" s="104"/>
      <c r="G115" s="104"/>
      <c r="H115" s="104"/>
      <c r="I115" s="104"/>
      <c r="J115" s="104"/>
      <c r="K115" s="104"/>
      <c r="L115" s="104"/>
      <c r="M115" s="104"/>
      <c r="N115" s="104"/>
      <c r="O115" s="104"/>
    </row>
    <row r="116" spans="1:26" ht="15" customHeight="1" x14ac:dyDescent="0.2">
      <c r="B116" s="200" t="s">
        <v>98</v>
      </c>
      <c r="C116" s="200"/>
      <c r="D116" s="200"/>
      <c r="E116" s="200"/>
      <c r="F116" s="200"/>
      <c r="G116" s="200"/>
      <c r="H116" s="200"/>
      <c r="I116" s="200"/>
      <c r="J116" s="200"/>
      <c r="K116" s="200"/>
      <c r="L116" s="200"/>
      <c r="M116" s="200"/>
    </row>
    <row r="117" spans="1:26" x14ac:dyDescent="0.2">
      <c r="B117" s="162" t="s">
        <v>55</v>
      </c>
      <c r="C117" t="s">
        <v>99</v>
      </c>
      <c r="I117" s="19"/>
      <c r="J117" s="19"/>
      <c r="K117" s="19"/>
      <c r="L117" s="22"/>
      <c r="M117" s="61"/>
      <c r="N117" s="17"/>
      <c r="O117" s="174" t="b">
        <v>1</v>
      </c>
    </row>
    <row r="118" spans="1:26" x14ac:dyDescent="0.2">
      <c r="B118" s="162"/>
      <c r="I118" s="19"/>
      <c r="J118" s="19"/>
      <c r="K118" s="19"/>
      <c r="L118" s="22"/>
      <c r="M118" s="61"/>
      <c r="N118" s="17"/>
    </row>
    <row r="119" spans="1:26" x14ac:dyDescent="0.2">
      <c r="B119" s="162" t="s">
        <v>100</v>
      </c>
      <c r="L119" s="23"/>
      <c r="M119" s="61"/>
      <c r="N119" s="17"/>
    </row>
    <row r="120" spans="1:26" ht="12.95" customHeight="1" x14ac:dyDescent="0.2">
      <c r="B120" s="182"/>
      <c r="C120" s="183"/>
      <c r="D120" s="183"/>
      <c r="E120" s="183"/>
      <c r="F120" s="183"/>
      <c r="G120" s="183"/>
      <c r="H120" s="183"/>
      <c r="I120" s="183"/>
      <c r="J120" s="183"/>
      <c r="K120" s="183"/>
      <c r="L120" s="184"/>
      <c r="M120" s="61"/>
      <c r="N120" s="17"/>
    </row>
    <row r="121" spans="1:26" ht="12.95" customHeight="1" x14ac:dyDescent="0.2">
      <c r="B121" s="185"/>
      <c r="C121" s="186"/>
      <c r="D121" s="186"/>
      <c r="E121" s="186"/>
      <c r="F121" s="186"/>
      <c r="G121" s="186"/>
      <c r="H121" s="186"/>
      <c r="I121" s="186"/>
      <c r="J121" s="186"/>
      <c r="K121" s="186"/>
      <c r="L121" s="187"/>
      <c r="M121" s="61"/>
      <c r="N121" s="17"/>
    </row>
    <row r="122" spans="1:26" ht="12.95" customHeight="1" x14ac:dyDescent="0.2">
      <c r="B122" s="185"/>
      <c r="C122" s="186"/>
      <c r="D122" s="186"/>
      <c r="E122" s="186"/>
      <c r="F122" s="186"/>
      <c r="G122" s="186"/>
      <c r="H122" s="186"/>
      <c r="I122" s="186"/>
      <c r="J122" s="186"/>
      <c r="K122" s="186"/>
      <c r="L122" s="187"/>
      <c r="M122" s="61"/>
      <c r="N122" s="17"/>
    </row>
    <row r="123" spans="1:26" ht="12.95" customHeight="1" x14ac:dyDescent="0.2">
      <c r="B123" s="188"/>
      <c r="C123" s="189"/>
      <c r="D123" s="189"/>
      <c r="E123" s="189"/>
      <c r="F123" s="189"/>
      <c r="G123" s="189"/>
      <c r="H123" s="189"/>
      <c r="I123" s="189"/>
      <c r="J123" s="189"/>
      <c r="K123" s="189"/>
      <c r="L123" s="190"/>
      <c r="M123" s="61"/>
      <c r="N123" s="17"/>
    </row>
    <row r="124" spans="1:26" x14ac:dyDescent="0.2">
      <c r="B124" s="151"/>
      <c r="C124" s="61"/>
      <c r="D124" s="61"/>
      <c r="E124" s="61"/>
      <c r="F124" s="61"/>
      <c r="G124" s="61"/>
      <c r="H124" s="61"/>
      <c r="I124" s="61"/>
      <c r="J124" s="61"/>
      <c r="K124" s="61"/>
      <c r="L124" s="40" t="s">
        <v>54</v>
      </c>
      <c r="M124" s="61"/>
      <c r="N124" s="17"/>
    </row>
    <row r="125" spans="1:26" ht="24.75" customHeight="1" x14ac:dyDescent="0.2">
      <c r="B125" s="151" t="s">
        <v>66</v>
      </c>
      <c r="C125" s="201" t="s">
        <v>101</v>
      </c>
      <c r="D125" s="201"/>
      <c r="E125" s="201"/>
      <c r="F125" s="201"/>
      <c r="G125" s="201"/>
      <c r="H125" s="201"/>
      <c r="I125" s="201"/>
      <c r="J125" s="201"/>
      <c r="K125" s="201"/>
      <c r="L125" s="22">
        <v>2</v>
      </c>
      <c r="M125" s="61"/>
      <c r="N125" s="17"/>
      <c r="O125" s="174" t="b">
        <v>1</v>
      </c>
      <c r="Q125" s="65">
        <f>IF(O125=TRUE,L125)</f>
        <v>2</v>
      </c>
    </row>
    <row r="126" spans="1:26" x14ac:dyDescent="0.2">
      <c r="B126" s="162"/>
      <c r="L126" s="22"/>
      <c r="M126" s="19"/>
      <c r="N126" s="17"/>
    </row>
    <row r="127" spans="1:26" ht="12.75" customHeight="1" x14ac:dyDescent="0.2">
      <c r="B127" s="35" t="s">
        <v>82</v>
      </c>
      <c r="C127" s="197" t="s">
        <v>102</v>
      </c>
      <c r="D127" s="197"/>
      <c r="E127" s="197"/>
      <c r="F127" s="197"/>
      <c r="G127" s="197"/>
      <c r="H127" s="197"/>
      <c r="I127" s="197"/>
      <c r="J127" s="197"/>
      <c r="K127" s="197"/>
      <c r="L127" s="137"/>
      <c r="M127" s="61"/>
      <c r="N127" s="14"/>
    </row>
    <row r="128" spans="1:26" x14ac:dyDescent="0.2">
      <c r="B128" s="35"/>
      <c r="C128" s="158"/>
      <c r="D128" s="137" t="s">
        <v>103</v>
      </c>
      <c r="E128" s="137"/>
      <c r="F128" s="137"/>
      <c r="G128" s="137"/>
      <c r="H128" s="137"/>
      <c r="I128" s="137"/>
      <c r="J128" s="137"/>
      <c r="K128" s="137"/>
      <c r="L128" s="21">
        <v>5</v>
      </c>
      <c r="M128" s="61"/>
      <c r="N128" s="14"/>
      <c r="O128" s="174" t="b">
        <v>1</v>
      </c>
      <c r="Q128" s="65">
        <f>IF(O128=TRUE,L128)</f>
        <v>5</v>
      </c>
    </row>
    <row r="129" spans="2:26" x14ac:dyDescent="0.2">
      <c r="B129" s="35"/>
      <c r="C129" s="136" t="s">
        <v>104</v>
      </c>
      <c r="D129" s="137"/>
      <c r="E129" s="137"/>
      <c r="F129" s="137"/>
      <c r="G129" s="137"/>
      <c r="H129" s="137"/>
      <c r="I129" s="137"/>
      <c r="J129" s="137"/>
      <c r="K129" s="137"/>
      <c r="L129" s="21"/>
      <c r="M129" s="61"/>
      <c r="N129" s="14"/>
    </row>
    <row r="130" spans="2:26" x14ac:dyDescent="0.2">
      <c r="B130" s="35" t="s">
        <v>88</v>
      </c>
      <c r="C130" s="198" t="s">
        <v>105</v>
      </c>
      <c r="D130" s="198"/>
      <c r="E130" s="198"/>
      <c r="F130" s="137"/>
      <c r="G130" s="137"/>
      <c r="H130" s="137"/>
      <c r="I130" s="137"/>
      <c r="J130" s="137"/>
      <c r="K130" s="137"/>
      <c r="L130" s="21">
        <v>5</v>
      </c>
      <c r="M130" s="61"/>
      <c r="N130" s="14"/>
      <c r="O130" s="174" t="s">
        <v>224</v>
      </c>
      <c r="Q130" s="65" t="b">
        <f>IF(O130=TRUE,L130)</f>
        <v>0</v>
      </c>
    </row>
    <row r="131" spans="2:26" x14ac:dyDescent="0.2">
      <c r="B131" s="162"/>
      <c r="H131" s="19"/>
      <c r="I131" s="19"/>
      <c r="J131" s="19"/>
      <c r="K131" s="19"/>
      <c r="L131" s="22"/>
      <c r="M131" s="19"/>
      <c r="N131" s="14"/>
    </row>
    <row r="132" spans="2:26" x14ac:dyDescent="0.2">
      <c r="B132" s="164" t="s">
        <v>92</v>
      </c>
      <c r="C132" s="199" t="s">
        <v>106</v>
      </c>
      <c r="D132" s="177"/>
      <c r="E132" s="177"/>
      <c r="F132" s="177"/>
      <c r="G132" s="177"/>
      <c r="H132" s="177"/>
      <c r="I132" s="177"/>
      <c r="J132" s="177"/>
      <c r="K132" s="19"/>
      <c r="L132" s="22">
        <v>2</v>
      </c>
      <c r="M132" s="61"/>
      <c r="N132" s="14"/>
      <c r="O132" s="174" t="b">
        <v>1</v>
      </c>
      <c r="Q132" s="65">
        <f>IF(O132=TRUE,L132)</f>
        <v>2</v>
      </c>
    </row>
    <row r="133" spans="2:26" x14ac:dyDescent="0.2">
      <c r="B133" s="162"/>
      <c r="D133" t="s">
        <v>107</v>
      </c>
      <c r="H133" s="19"/>
      <c r="I133" s="19"/>
      <c r="J133" s="19"/>
      <c r="K133" s="19"/>
      <c r="L133" s="174"/>
      <c r="M133" s="19"/>
      <c r="N133" s="17"/>
    </row>
    <row r="134" spans="2:26" x14ac:dyDescent="0.2">
      <c r="B134" s="162"/>
      <c r="D134" t="s">
        <v>108</v>
      </c>
      <c r="H134" s="19"/>
      <c r="I134" s="19"/>
      <c r="J134" s="19"/>
      <c r="K134" s="19"/>
      <c r="L134" s="52"/>
      <c r="M134" s="19"/>
      <c r="N134" s="17"/>
      <c r="O134" s="174" t="s">
        <v>224</v>
      </c>
      <c r="Q134" s="65" t="b">
        <f>IF(O134=TRUE,L134)</f>
        <v>0</v>
      </c>
    </row>
    <row r="135" spans="2:26" ht="12.75" customHeight="1" x14ac:dyDescent="0.2">
      <c r="B135" s="162"/>
      <c r="C135" s="68" t="s">
        <v>109</v>
      </c>
      <c r="H135" s="19"/>
      <c r="I135" s="19"/>
      <c r="J135" s="19"/>
      <c r="K135" s="19"/>
      <c r="L135" s="22"/>
      <c r="M135" s="19"/>
      <c r="N135" s="17"/>
    </row>
    <row r="136" spans="2:26" x14ac:dyDescent="0.2">
      <c r="B136" s="164" t="s">
        <v>94</v>
      </c>
      <c r="C136" t="s">
        <v>110</v>
      </c>
      <c r="H136" s="19"/>
      <c r="I136" s="19"/>
      <c r="J136" s="19"/>
      <c r="K136" s="19"/>
      <c r="L136" s="22">
        <v>2</v>
      </c>
      <c r="M136" s="61"/>
      <c r="N136" s="17"/>
      <c r="O136" s="174" t="s">
        <v>224</v>
      </c>
      <c r="Q136" s="65" t="b">
        <f>IF(O136=TRUE,L136)</f>
        <v>0</v>
      </c>
    </row>
    <row r="137" spans="2:26" ht="13.5" thickBot="1" x14ac:dyDescent="0.25">
      <c r="B137" s="162"/>
      <c r="L137" s="137"/>
      <c r="M137" s="17"/>
      <c r="N137" s="17"/>
      <c r="O137" s="146"/>
    </row>
    <row r="138" spans="2:26" ht="13.5" thickBot="1" x14ac:dyDescent="0.25">
      <c r="B138" s="162"/>
      <c r="L138" s="23" t="s">
        <v>44</v>
      </c>
      <c r="M138" s="24">
        <f>SUM(Q116:Q136)</f>
        <v>9</v>
      </c>
      <c r="O138" s="146"/>
    </row>
    <row r="139" spans="2:26" x14ac:dyDescent="0.2">
      <c r="B139" s="162" t="s">
        <v>111</v>
      </c>
      <c r="L139" s="23"/>
      <c r="M139" s="18"/>
      <c r="R139" s="60"/>
      <c r="S139" s="161"/>
      <c r="T139" s="161"/>
      <c r="U139" s="161"/>
      <c r="V139" s="161"/>
      <c r="W139" s="161"/>
      <c r="X139" s="161"/>
      <c r="Y139" s="161"/>
      <c r="Z139" s="161"/>
    </row>
    <row r="140" spans="2:26" x14ac:dyDescent="0.2">
      <c r="B140" s="182"/>
      <c r="C140" s="183"/>
      <c r="D140" s="183"/>
      <c r="E140" s="183"/>
      <c r="F140" s="183"/>
      <c r="G140" s="183"/>
      <c r="H140" s="183"/>
      <c r="I140" s="183"/>
      <c r="J140" s="183"/>
      <c r="K140" s="183"/>
      <c r="L140" s="184"/>
      <c r="M140" s="18"/>
      <c r="R140" s="60"/>
      <c r="S140" s="161"/>
      <c r="T140" s="161"/>
      <c r="U140" s="161"/>
      <c r="V140" s="161"/>
      <c r="W140" s="161"/>
      <c r="X140" s="161"/>
      <c r="Y140" s="161"/>
      <c r="Z140" s="161"/>
    </row>
    <row r="141" spans="2:26" x14ac:dyDescent="0.2">
      <c r="B141" s="185"/>
      <c r="C141" s="186"/>
      <c r="D141" s="186"/>
      <c r="E141" s="186"/>
      <c r="F141" s="186"/>
      <c r="G141" s="186"/>
      <c r="H141" s="186"/>
      <c r="I141" s="186"/>
      <c r="J141" s="186"/>
      <c r="K141" s="186"/>
      <c r="L141" s="187"/>
      <c r="M141" s="18"/>
      <c r="R141" s="60"/>
      <c r="S141" s="161"/>
      <c r="T141" s="161"/>
      <c r="U141" s="161"/>
      <c r="V141" s="161"/>
      <c r="W141" s="161"/>
      <c r="X141" s="161"/>
      <c r="Y141" s="161"/>
      <c r="Z141" s="161"/>
    </row>
    <row r="142" spans="2:26" x14ac:dyDescent="0.2">
      <c r="B142" s="185"/>
      <c r="C142" s="186"/>
      <c r="D142" s="186"/>
      <c r="E142" s="186"/>
      <c r="F142" s="186"/>
      <c r="G142" s="186"/>
      <c r="H142" s="186"/>
      <c r="I142" s="186"/>
      <c r="J142" s="186"/>
      <c r="K142" s="186"/>
      <c r="L142" s="187"/>
      <c r="M142" s="18"/>
      <c r="R142" s="60"/>
      <c r="S142" s="161"/>
      <c r="T142" s="161"/>
      <c r="U142" s="161"/>
      <c r="V142" s="161"/>
      <c r="W142" s="161"/>
      <c r="X142" s="161"/>
      <c r="Y142" s="161"/>
      <c r="Z142" s="161"/>
    </row>
    <row r="143" spans="2:26" x14ac:dyDescent="0.2">
      <c r="B143" s="188"/>
      <c r="C143" s="189"/>
      <c r="D143" s="189"/>
      <c r="E143" s="189"/>
      <c r="F143" s="189"/>
      <c r="G143" s="189"/>
      <c r="H143" s="189"/>
      <c r="I143" s="189"/>
      <c r="J143" s="189"/>
      <c r="K143" s="189"/>
      <c r="L143" s="190"/>
      <c r="M143" s="18"/>
      <c r="R143" s="60"/>
      <c r="S143" s="161"/>
      <c r="T143" s="161"/>
      <c r="U143" s="161"/>
      <c r="V143" s="161"/>
      <c r="W143" s="161"/>
      <c r="X143" s="161"/>
      <c r="Y143" s="161"/>
      <c r="Z143" s="161"/>
    </row>
    <row r="144" spans="2:26" x14ac:dyDescent="0.2">
      <c r="B144" s="151"/>
      <c r="C144" s="61"/>
      <c r="D144" s="61"/>
      <c r="E144" s="61"/>
      <c r="F144" s="61"/>
      <c r="G144" s="61"/>
      <c r="H144" s="61"/>
      <c r="I144" s="61"/>
      <c r="J144" s="61"/>
      <c r="K144" s="61"/>
      <c r="L144" s="132"/>
      <c r="M144" s="18"/>
      <c r="R144" s="60"/>
      <c r="S144" s="161"/>
      <c r="T144" s="161"/>
      <c r="U144" s="161"/>
      <c r="V144" s="161"/>
      <c r="W144" s="161"/>
      <c r="X144" s="161"/>
      <c r="Y144" s="161"/>
      <c r="Z144" s="161"/>
    </row>
    <row r="145" spans="1:19" x14ac:dyDescent="0.2">
      <c r="B145" s="162"/>
      <c r="L145" s="23"/>
      <c r="M145" s="18"/>
      <c r="O145" s="146"/>
    </row>
    <row r="146" spans="1:19" x14ac:dyDescent="0.2">
      <c r="A146" s="104"/>
      <c r="B146" s="105">
        <v>4</v>
      </c>
      <c r="C146" s="104" t="s">
        <v>112</v>
      </c>
      <c r="D146" s="104"/>
      <c r="E146" s="104"/>
      <c r="F146" s="104"/>
      <c r="G146" s="104"/>
      <c r="H146" s="104"/>
      <c r="I146" s="104"/>
      <c r="J146" s="104"/>
      <c r="K146" s="104"/>
      <c r="L146" s="104"/>
      <c r="M146" s="104"/>
      <c r="N146" s="104"/>
      <c r="O146" s="104"/>
    </row>
    <row r="147" spans="1:19" ht="15" customHeight="1" x14ac:dyDescent="0.2">
      <c r="B147" s="196" t="s">
        <v>113</v>
      </c>
      <c r="C147" s="196"/>
      <c r="D147" s="196"/>
      <c r="E147" s="196"/>
      <c r="F147" s="196"/>
      <c r="G147" s="196"/>
      <c r="H147" s="196"/>
      <c r="I147" s="196"/>
      <c r="J147" s="196"/>
      <c r="K147" s="196"/>
      <c r="L147" s="196"/>
      <c r="M147" s="196"/>
      <c r="O147" s="146"/>
    </row>
    <row r="148" spans="1:19" ht="13.5" customHeight="1" x14ac:dyDescent="0.2">
      <c r="B148" s="162" t="s">
        <v>55</v>
      </c>
      <c r="C148" t="s">
        <v>114</v>
      </c>
      <c r="J148" s="14"/>
      <c r="L148" s="42">
        <v>-2</v>
      </c>
      <c r="M148" s="14"/>
      <c r="N148" s="14"/>
      <c r="O148" s="174" t="b">
        <v>1</v>
      </c>
      <c r="Q148" s="65">
        <f>IF(O148=TRUE,L148)</f>
        <v>-2</v>
      </c>
    </row>
    <row r="149" spans="1:19" x14ac:dyDescent="0.2">
      <c r="B149" s="162"/>
      <c r="D149" t="s">
        <v>115</v>
      </c>
      <c r="I149" s="14"/>
      <c r="J149" s="191"/>
      <c r="K149" s="192"/>
      <c r="L149" s="193"/>
      <c r="M149" t="s">
        <v>116</v>
      </c>
    </row>
    <row r="150" spans="1:19" x14ac:dyDescent="0.2">
      <c r="B150" s="162"/>
      <c r="M150" s="1"/>
    </row>
    <row r="151" spans="1:19" x14ac:dyDescent="0.2">
      <c r="B151" s="162" t="s">
        <v>66</v>
      </c>
      <c r="C151" t="s">
        <v>117</v>
      </c>
      <c r="J151" s="14"/>
      <c r="K151" s="14"/>
      <c r="L151" s="52"/>
      <c r="M151" s="14"/>
      <c r="N151" s="14"/>
      <c r="O151" s="174" t="b">
        <v>1</v>
      </c>
      <c r="Q151" s="65">
        <f>IF(O151=TRUE,L151)</f>
        <v>0</v>
      </c>
    </row>
    <row r="152" spans="1:19" x14ac:dyDescent="0.2">
      <c r="B152" s="162"/>
      <c r="D152" t="s">
        <v>118</v>
      </c>
      <c r="J152" s="14"/>
      <c r="K152" s="14"/>
      <c r="L152" s="52"/>
      <c r="M152" s="14"/>
      <c r="N152" s="14"/>
      <c r="O152" s="174" t="b">
        <v>1</v>
      </c>
      <c r="Q152" s="65">
        <f>IF(O152=TRUE,L152)</f>
        <v>0</v>
      </c>
    </row>
    <row r="153" spans="1:19" x14ac:dyDescent="0.2">
      <c r="B153" s="162"/>
      <c r="J153" s="14"/>
      <c r="K153" s="14"/>
      <c r="L153" s="52"/>
      <c r="M153" s="14"/>
      <c r="N153" s="14"/>
      <c r="O153" s="146"/>
    </row>
    <row r="154" spans="1:19" x14ac:dyDescent="0.2">
      <c r="B154" s="162" t="s">
        <v>82</v>
      </c>
      <c r="C154" t="s">
        <v>119</v>
      </c>
      <c r="D154" s="10"/>
      <c r="J154" s="14"/>
      <c r="K154" s="14"/>
      <c r="L154" s="52"/>
      <c r="M154" s="14"/>
      <c r="N154" s="14"/>
      <c r="O154" s="174" t="b">
        <v>1</v>
      </c>
    </row>
    <row r="155" spans="1:19" x14ac:dyDescent="0.2">
      <c r="B155" s="162"/>
      <c r="M155" s="1"/>
      <c r="O155" s="146"/>
    </row>
    <row r="156" spans="1:19" x14ac:dyDescent="0.2">
      <c r="B156" s="162" t="s">
        <v>88</v>
      </c>
      <c r="C156" t="s">
        <v>120</v>
      </c>
      <c r="O156" s="146"/>
    </row>
    <row r="157" spans="1:19" x14ac:dyDescent="0.2">
      <c r="B157" s="162"/>
      <c r="D157" t="s">
        <v>121</v>
      </c>
      <c r="F157" s="22">
        <v>6</v>
      </c>
      <c r="G157" s="14"/>
      <c r="H157" s="4" t="s">
        <v>122</v>
      </c>
      <c r="I157" s="14"/>
      <c r="J157" s="191"/>
      <c r="K157" s="192"/>
      <c r="L157" s="193"/>
      <c r="M157" t="s">
        <v>116</v>
      </c>
      <c r="O157" s="174" t="b">
        <v>0</v>
      </c>
      <c r="Q157" s="65" t="b">
        <f t="shared" ref="Q157:Q171" si="2">IF(O157=TRUE,F157)</f>
        <v>0</v>
      </c>
    </row>
    <row r="158" spans="1:19" x14ac:dyDescent="0.2">
      <c r="B158" s="162"/>
      <c r="D158" s="177" t="s">
        <v>123</v>
      </c>
      <c r="E158" s="177"/>
      <c r="F158" s="22">
        <v>5</v>
      </c>
      <c r="G158" s="14"/>
      <c r="H158" s="4" t="s">
        <v>122</v>
      </c>
      <c r="I158" s="14"/>
      <c r="J158" s="191"/>
      <c r="K158" s="192"/>
      <c r="L158" s="193"/>
      <c r="M158" t="s">
        <v>116</v>
      </c>
      <c r="O158" s="174" t="b">
        <v>1</v>
      </c>
      <c r="Q158" s="65">
        <f t="shared" si="2"/>
        <v>5</v>
      </c>
    </row>
    <row r="159" spans="1:19" x14ac:dyDescent="0.2">
      <c r="B159" s="162"/>
      <c r="D159" s="177" t="s">
        <v>124</v>
      </c>
      <c r="E159" s="177"/>
      <c r="F159" s="22">
        <v>4</v>
      </c>
      <c r="G159" s="14"/>
      <c r="H159" s="4" t="s">
        <v>122</v>
      </c>
      <c r="I159" s="14"/>
      <c r="J159" s="191"/>
      <c r="K159" s="192"/>
      <c r="L159" s="193"/>
      <c r="M159" t="s">
        <v>116</v>
      </c>
      <c r="O159" s="174" t="b">
        <v>1</v>
      </c>
      <c r="Q159" s="65">
        <f t="shared" si="2"/>
        <v>4</v>
      </c>
    </row>
    <row r="160" spans="1:19" x14ac:dyDescent="0.2">
      <c r="B160" s="162"/>
      <c r="D160" t="s">
        <v>125</v>
      </c>
      <c r="F160" s="22">
        <v>4</v>
      </c>
      <c r="G160" s="14"/>
      <c r="H160" s="4" t="s">
        <v>122</v>
      </c>
      <c r="I160" s="14"/>
      <c r="J160" s="191"/>
      <c r="K160" s="192"/>
      <c r="L160" s="193"/>
      <c r="M160" t="s">
        <v>116</v>
      </c>
      <c r="O160" s="174" t="b">
        <v>1</v>
      </c>
      <c r="Q160" s="65">
        <f t="shared" si="2"/>
        <v>4</v>
      </c>
      <c r="S160" s="137"/>
    </row>
    <row r="161" spans="2:26" x14ac:dyDescent="0.2">
      <c r="B161" s="162"/>
      <c r="D161" t="s">
        <v>126</v>
      </c>
      <c r="F161" s="22">
        <v>3</v>
      </c>
      <c r="G161" s="14"/>
      <c r="H161" s="4" t="s">
        <v>122</v>
      </c>
      <c r="I161" s="14"/>
      <c r="J161" s="191"/>
      <c r="K161" s="192"/>
      <c r="L161" s="193"/>
      <c r="M161" t="s">
        <v>116</v>
      </c>
      <c r="O161" s="174" t="b">
        <v>1</v>
      </c>
      <c r="Q161" s="65">
        <f t="shared" si="2"/>
        <v>3</v>
      </c>
    </row>
    <row r="162" spans="2:26" x14ac:dyDescent="0.2">
      <c r="B162" s="162"/>
      <c r="D162" t="s">
        <v>127</v>
      </c>
      <c r="F162" s="22">
        <v>2</v>
      </c>
      <c r="G162" s="14"/>
      <c r="H162" s="4" t="s">
        <v>122</v>
      </c>
      <c r="I162" s="14"/>
      <c r="J162" s="191"/>
      <c r="K162" s="192"/>
      <c r="L162" s="193"/>
      <c r="M162" t="s">
        <v>116</v>
      </c>
      <c r="O162" s="174" t="b">
        <v>1</v>
      </c>
      <c r="Q162" s="65">
        <f t="shared" si="2"/>
        <v>2</v>
      </c>
    </row>
    <row r="163" spans="2:26" x14ac:dyDescent="0.2">
      <c r="B163" s="162"/>
      <c r="D163" t="s">
        <v>128</v>
      </c>
      <c r="F163" s="22">
        <v>2</v>
      </c>
      <c r="G163" s="14"/>
      <c r="H163" s="4" t="s">
        <v>122</v>
      </c>
      <c r="I163" s="14"/>
      <c r="J163" s="191"/>
      <c r="K163" s="192"/>
      <c r="L163" s="193"/>
      <c r="M163" t="s">
        <v>116</v>
      </c>
      <c r="O163" s="174" t="b">
        <v>1</v>
      </c>
      <c r="Q163" s="65">
        <f t="shared" si="2"/>
        <v>2</v>
      </c>
    </row>
    <row r="164" spans="2:26" x14ac:dyDescent="0.2">
      <c r="B164" s="162"/>
      <c r="D164" t="s">
        <v>129</v>
      </c>
      <c r="F164" s="22">
        <v>0.5</v>
      </c>
      <c r="G164" s="14"/>
      <c r="O164" s="174" t="b">
        <v>1</v>
      </c>
      <c r="Q164" s="65">
        <f t="shared" si="2"/>
        <v>0.5</v>
      </c>
    </row>
    <row r="165" spans="2:26" x14ac:dyDescent="0.2">
      <c r="B165" s="162"/>
      <c r="D165" t="s">
        <v>130</v>
      </c>
      <c r="F165" s="22">
        <v>0.5</v>
      </c>
      <c r="G165" s="14"/>
      <c r="O165" s="174" t="b">
        <v>1</v>
      </c>
      <c r="Q165" s="65">
        <f t="shared" si="2"/>
        <v>0.5</v>
      </c>
    </row>
    <row r="166" spans="2:26" x14ac:dyDescent="0.2">
      <c r="B166" s="162"/>
      <c r="D166" s="137" t="s">
        <v>131</v>
      </c>
      <c r="F166" s="139">
        <v>0.5</v>
      </c>
      <c r="G166" s="14"/>
      <c r="O166" s="174" t="b">
        <v>1</v>
      </c>
      <c r="Q166" s="65">
        <f t="shared" si="2"/>
        <v>0.5</v>
      </c>
    </row>
    <row r="167" spans="2:26" x14ac:dyDescent="0.2">
      <c r="B167" s="162"/>
      <c r="D167" t="s">
        <v>132</v>
      </c>
      <c r="F167" s="139">
        <v>0.5</v>
      </c>
      <c r="G167" s="14"/>
      <c r="O167" s="174" t="s">
        <v>224</v>
      </c>
      <c r="Q167" s="65" t="b">
        <f t="shared" si="2"/>
        <v>0</v>
      </c>
    </row>
    <row r="168" spans="2:26" x14ac:dyDescent="0.2">
      <c r="B168" s="162"/>
      <c r="F168" s="22"/>
      <c r="G168" s="14"/>
      <c r="O168" s="146"/>
    </row>
    <row r="169" spans="2:26" s="114" customFormat="1" x14ac:dyDescent="0.2">
      <c r="B169" s="129"/>
      <c r="D169" s="117"/>
      <c r="J169" s="119"/>
      <c r="K169" s="119"/>
      <c r="L169" s="120"/>
      <c r="M169" s="119"/>
      <c r="N169" s="119"/>
      <c r="O169" s="121"/>
      <c r="P169" s="121"/>
      <c r="Q169" s="65"/>
      <c r="R169" s="122"/>
    </row>
    <row r="170" spans="2:26" x14ac:dyDescent="0.2">
      <c r="B170" s="164"/>
      <c r="C170" s="115"/>
      <c r="D170" s="10"/>
      <c r="J170" s="14"/>
      <c r="K170" s="14"/>
      <c r="L170" s="53"/>
      <c r="M170" s="14"/>
      <c r="N170" s="14"/>
      <c r="O170" s="146"/>
    </row>
    <row r="171" spans="2:26" s="114" customFormat="1" x14ac:dyDescent="0.2">
      <c r="B171" s="138" t="s">
        <v>92</v>
      </c>
      <c r="C171" s="137" t="s">
        <v>133</v>
      </c>
      <c r="D171" s="117"/>
      <c r="J171" s="119"/>
      <c r="K171" s="119"/>
      <c r="L171" s="141">
        <v>1</v>
      </c>
      <c r="M171" s="119"/>
      <c r="N171" s="119"/>
      <c r="O171" s="174" t="s">
        <v>224</v>
      </c>
      <c r="P171" s="121"/>
      <c r="Q171" s="65" t="b">
        <f t="shared" si="2"/>
        <v>0</v>
      </c>
      <c r="R171" s="122"/>
    </row>
    <row r="172" spans="2:26" ht="13.5" thickBot="1" x14ac:dyDescent="0.25">
      <c r="B172" s="164"/>
      <c r="C172" s="68" t="s">
        <v>134</v>
      </c>
      <c r="D172" s="10"/>
      <c r="J172" s="14"/>
      <c r="K172" s="14"/>
      <c r="L172" s="53"/>
      <c r="M172" s="14"/>
      <c r="N172" s="14"/>
      <c r="O172" s="146"/>
    </row>
    <row r="173" spans="2:26" ht="13.5" thickBot="1" x14ac:dyDescent="0.25">
      <c r="B173" s="162"/>
      <c r="L173" s="23" t="s">
        <v>44</v>
      </c>
      <c r="M173" s="24">
        <f>SUM(Q148:Q167)</f>
        <v>19.5</v>
      </c>
      <c r="O173" s="146"/>
    </row>
    <row r="174" spans="2:26" x14ac:dyDescent="0.2">
      <c r="B174" s="162" t="s">
        <v>135</v>
      </c>
      <c r="L174" s="23"/>
      <c r="M174" s="18"/>
      <c r="R174" s="60"/>
      <c r="S174" s="161"/>
      <c r="T174" s="161"/>
      <c r="U174" s="161"/>
      <c r="V174" s="161"/>
      <c r="W174" s="161"/>
      <c r="X174" s="161"/>
      <c r="Y174" s="161"/>
      <c r="Z174" s="161"/>
    </row>
    <row r="175" spans="2:26" x14ac:dyDescent="0.2">
      <c r="B175" s="182"/>
      <c r="C175" s="183"/>
      <c r="D175" s="183"/>
      <c r="E175" s="183"/>
      <c r="F175" s="183"/>
      <c r="G175" s="183"/>
      <c r="H175" s="183"/>
      <c r="I175" s="183"/>
      <c r="J175" s="183"/>
      <c r="K175" s="183"/>
      <c r="L175" s="184"/>
      <c r="M175" s="18"/>
      <c r="R175" s="60"/>
      <c r="S175" s="161"/>
      <c r="T175" s="161"/>
      <c r="U175" s="161"/>
      <c r="V175" s="161"/>
      <c r="W175" s="161"/>
      <c r="X175" s="161"/>
      <c r="Y175" s="161"/>
      <c r="Z175" s="161"/>
    </row>
    <row r="176" spans="2:26" x14ac:dyDescent="0.2">
      <c r="B176" s="185"/>
      <c r="C176" s="186"/>
      <c r="D176" s="186"/>
      <c r="E176" s="186"/>
      <c r="F176" s="186"/>
      <c r="G176" s="186"/>
      <c r="H176" s="186"/>
      <c r="I176" s="186"/>
      <c r="J176" s="186"/>
      <c r="K176" s="186"/>
      <c r="L176" s="187"/>
      <c r="M176" s="18"/>
      <c r="R176" s="60"/>
      <c r="S176" s="161"/>
      <c r="T176" s="161"/>
      <c r="U176" s="161"/>
      <c r="V176" s="161"/>
      <c r="W176" s="161"/>
      <c r="X176" s="161"/>
      <c r="Y176" s="161"/>
      <c r="Z176" s="161"/>
    </row>
    <row r="177" spans="1:26" x14ac:dyDescent="0.2">
      <c r="B177" s="185"/>
      <c r="C177" s="186"/>
      <c r="D177" s="186"/>
      <c r="E177" s="186"/>
      <c r="F177" s="186"/>
      <c r="G177" s="186"/>
      <c r="H177" s="186"/>
      <c r="I177" s="186"/>
      <c r="J177" s="186"/>
      <c r="K177" s="186"/>
      <c r="L177" s="187"/>
      <c r="M177" s="18"/>
      <c r="R177" s="60"/>
      <c r="S177" s="161"/>
      <c r="T177" s="161"/>
      <c r="U177" s="161"/>
      <c r="V177" s="161"/>
      <c r="W177" s="161"/>
      <c r="X177" s="161"/>
      <c r="Y177" s="161"/>
      <c r="Z177" s="161"/>
    </row>
    <row r="178" spans="1:26" x14ac:dyDescent="0.2">
      <c r="B178" s="188"/>
      <c r="C178" s="189"/>
      <c r="D178" s="189"/>
      <c r="E178" s="189"/>
      <c r="F178" s="189"/>
      <c r="G178" s="189"/>
      <c r="H178" s="189"/>
      <c r="I178" s="189"/>
      <c r="J178" s="189"/>
      <c r="K178" s="189"/>
      <c r="L178" s="190"/>
      <c r="M178" s="18"/>
      <c r="R178" s="60"/>
      <c r="S178" s="161"/>
      <c r="T178" s="161"/>
      <c r="U178" s="161"/>
      <c r="V178" s="161"/>
      <c r="W178" s="161"/>
      <c r="X178" s="161"/>
      <c r="Y178" s="161"/>
      <c r="Z178" s="161"/>
    </row>
    <row r="179" spans="1:26" x14ac:dyDescent="0.2">
      <c r="B179" s="162"/>
      <c r="L179" s="23"/>
      <c r="M179" s="18"/>
      <c r="O179" s="146"/>
    </row>
    <row r="180" spans="1:26" x14ac:dyDescent="0.2">
      <c r="A180" s="104"/>
      <c r="B180" s="105">
        <v>5</v>
      </c>
      <c r="C180" s="104" t="s">
        <v>136</v>
      </c>
      <c r="D180" s="104"/>
      <c r="E180" s="104"/>
      <c r="F180" s="104"/>
      <c r="G180" s="104"/>
      <c r="H180" s="104"/>
      <c r="I180" s="104"/>
      <c r="J180" s="104"/>
      <c r="K180" s="104"/>
      <c r="L180" s="104"/>
      <c r="M180" s="104"/>
      <c r="N180" s="104"/>
      <c r="O180" s="104"/>
    </row>
    <row r="181" spans="1:26" ht="12.75" customHeight="1" x14ac:dyDescent="0.2">
      <c r="A181" s="196" t="s">
        <v>137</v>
      </c>
      <c r="B181" s="196"/>
      <c r="C181" s="196"/>
      <c r="D181" s="196"/>
      <c r="E181" s="196"/>
      <c r="F181" s="196"/>
      <c r="G181" s="196"/>
      <c r="H181" s="196"/>
      <c r="I181" s="196"/>
      <c r="J181" s="196"/>
      <c r="K181" s="196"/>
      <c r="L181" s="47"/>
      <c r="M181" s="62"/>
      <c r="O181" s="146"/>
    </row>
    <row r="182" spans="1:26" x14ac:dyDescent="0.2">
      <c r="B182" s="162" t="s">
        <v>55</v>
      </c>
      <c r="C182" s="177" t="s">
        <v>138</v>
      </c>
      <c r="D182" s="177"/>
      <c r="E182" s="177"/>
      <c r="J182" s="14"/>
      <c r="K182" s="22"/>
      <c r="L182" s="22">
        <v>-2</v>
      </c>
      <c r="M182" s="14"/>
      <c r="O182" s="174" t="b">
        <v>0</v>
      </c>
      <c r="Q182" s="65" t="b">
        <f>IF(O182=TRUE,L182)</f>
        <v>0</v>
      </c>
    </row>
    <row r="183" spans="1:26" x14ac:dyDescent="0.2">
      <c r="B183" s="162"/>
      <c r="D183" s="177" t="s">
        <v>139</v>
      </c>
      <c r="E183" s="177"/>
      <c r="J183" s="14"/>
      <c r="K183" s="22"/>
      <c r="L183" s="54"/>
      <c r="M183" s="14"/>
      <c r="O183" s="174" t="b">
        <v>1</v>
      </c>
    </row>
    <row r="184" spans="1:26" x14ac:dyDescent="0.2">
      <c r="B184" s="162"/>
      <c r="J184" s="14"/>
      <c r="K184" s="14"/>
      <c r="L184" s="14"/>
      <c r="M184" s="14"/>
      <c r="O184" s="146"/>
    </row>
    <row r="185" spans="1:26" x14ac:dyDescent="0.2">
      <c r="B185" s="162" t="s">
        <v>66</v>
      </c>
      <c r="C185" s="177" t="s">
        <v>140</v>
      </c>
      <c r="D185" s="177"/>
      <c r="E185" s="177"/>
      <c r="F185" s="177"/>
      <c r="G185" s="177"/>
      <c r="H185" s="177"/>
      <c r="J185" s="14"/>
      <c r="K185" s="14"/>
      <c r="L185" s="14"/>
      <c r="M185" s="14"/>
      <c r="O185" s="146"/>
    </row>
    <row r="186" spans="1:26" x14ac:dyDescent="0.2">
      <c r="B186" s="162"/>
      <c r="D186" t="s">
        <v>141</v>
      </c>
      <c r="J186" s="14"/>
      <c r="K186" s="14"/>
      <c r="L186" s="22">
        <v>5</v>
      </c>
      <c r="M186" s="14"/>
      <c r="O186" s="174" t="b">
        <v>0</v>
      </c>
      <c r="Q186" s="65" t="b">
        <f t="shared" ref="Q186:Q192" si="3">IF(O186=TRUE,L186)</f>
        <v>0</v>
      </c>
    </row>
    <row r="187" spans="1:26" x14ac:dyDescent="0.2">
      <c r="B187" s="162"/>
      <c r="D187" t="s">
        <v>142</v>
      </c>
      <c r="J187" s="14"/>
      <c r="K187" s="14"/>
      <c r="L187" s="22">
        <v>3</v>
      </c>
      <c r="M187" s="14"/>
      <c r="O187" s="174" t="b">
        <v>1</v>
      </c>
      <c r="Q187" s="65">
        <f t="shared" si="3"/>
        <v>3</v>
      </c>
    </row>
    <row r="188" spans="1:26" x14ac:dyDescent="0.2">
      <c r="B188" s="162"/>
      <c r="D188" t="s">
        <v>143</v>
      </c>
      <c r="J188" s="14"/>
      <c r="K188" s="14"/>
      <c r="L188" s="22">
        <v>4</v>
      </c>
      <c r="M188" s="14"/>
      <c r="O188" s="174" t="b">
        <v>1</v>
      </c>
      <c r="Q188" s="65">
        <f t="shared" si="3"/>
        <v>4</v>
      </c>
    </row>
    <row r="189" spans="1:26" x14ac:dyDescent="0.2">
      <c r="B189" s="162"/>
      <c r="D189" t="s">
        <v>144</v>
      </c>
      <c r="J189" s="14"/>
      <c r="K189" s="14"/>
      <c r="L189" s="22">
        <v>3</v>
      </c>
      <c r="M189" s="14"/>
      <c r="O189" s="174" t="b">
        <v>1</v>
      </c>
      <c r="Q189" s="65">
        <f t="shared" si="3"/>
        <v>3</v>
      </c>
    </row>
    <row r="190" spans="1:26" x14ac:dyDescent="0.2">
      <c r="B190" s="162"/>
      <c r="D190" t="s">
        <v>145</v>
      </c>
      <c r="J190" s="14"/>
      <c r="K190" s="14"/>
      <c r="L190" s="22">
        <v>2</v>
      </c>
      <c r="M190" s="14"/>
      <c r="O190" s="174" t="b">
        <v>1</v>
      </c>
      <c r="Q190" s="65">
        <f t="shared" si="3"/>
        <v>2</v>
      </c>
    </row>
    <row r="191" spans="1:26" x14ac:dyDescent="0.2">
      <c r="B191" s="162"/>
      <c r="D191" t="s">
        <v>146</v>
      </c>
      <c r="J191" s="14"/>
      <c r="K191" s="14"/>
      <c r="L191" s="22">
        <v>1</v>
      </c>
      <c r="M191" s="14"/>
      <c r="O191" s="174" t="b">
        <v>0</v>
      </c>
      <c r="Q191" s="65" t="b">
        <f t="shared" si="3"/>
        <v>0</v>
      </c>
    </row>
    <row r="192" spans="1:26" x14ac:dyDescent="0.2">
      <c r="B192" s="162"/>
      <c r="D192" t="s">
        <v>147</v>
      </c>
      <c r="J192" s="14"/>
      <c r="K192" s="14"/>
      <c r="L192" s="22">
        <v>0</v>
      </c>
      <c r="M192" s="14"/>
      <c r="O192" s="174" t="b">
        <v>0</v>
      </c>
      <c r="Q192" s="65" t="b">
        <f t="shared" si="3"/>
        <v>0</v>
      </c>
    </row>
    <row r="193" spans="1:26" s="114" customFormat="1" x14ac:dyDescent="0.2">
      <c r="B193" s="129"/>
      <c r="D193" s="199" t="s">
        <v>148</v>
      </c>
      <c r="E193" s="199"/>
      <c r="J193" s="119"/>
      <c r="K193" s="126"/>
      <c r="L193" s="142"/>
      <c r="M193" s="119"/>
      <c r="O193" s="174" t="b">
        <v>1</v>
      </c>
      <c r="P193" s="121"/>
      <c r="Q193" s="121"/>
      <c r="R193" s="122"/>
    </row>
    <row r="194" spans="1:26" s="115" customFormat="1" x14ac:dyDescent="0.2">
      <c r="B194" s="123"/>
      <c r="C194" s="68" t="s">
        <v>149</v>
      </c>
      <c r="O194" s="124"/>
      <c r="P194" s="124"/>
      <c r="Q194" s="124"/>
      <c r="R194" s="125"/>
    </row>
    <row r="195" spans="1:26" x14ac:dyDescent="0.2">
      <c r="B195" s="162" t="s">
        <v>82</v>
      </c>
      <c r="C195" t="s">
        <v>150</v>
      </c>
      <c r="I195" s="14"/>
      <c r="J195" s="242"/>
      <c r="K195" s="243"/>
      <c r="L195" s="244"/>
      <c r="M195" t="s">
        <v>116</v>
      </c>
    </row>
    <row r="196" spans="1:26" ht="13.5" thickBot="1" x14ac:dyDescent="0.25">
      <c r="B196" s="162"/>
      <c r="C196" s="137" t="s">
        <v>151</v>
      </c>
      <c r="H196" s="56" t="s">
        <v>152</v>
      </c>
    </row>
    <row r="197" spans="1:26" ht="13.5" thickBot="1" x14ac:dyDescent="0.25">
      <c r="B197" s="162"/>
      <c r="L197" s="23" t="s">
        <v>44</v>
      </c>
      <c r="M197" s="24">
        <f>SUM(Q182:Q192)</f>
        <v>12</v>
      </c>
    </row>
    <row r="198" spans="1:26" x14ac:dyDescent="0.2">
      <c r="B198" s="162" t="s">
        <v>153</v>
      </c>
      <c r="L198" s="23"/>
      <c r="M198" s="18"/>
      <c r="R198" s="60"/>
      <c r="S198" s="161"/>
      <c r="T198" s="161"/>
      <c r="U198" s="161"/>
      <c r="V198" s="161"/>
      <c r="W198" s="161"/>
      <c r="X198" s="161"/>
      <c r="Y198" s="161"/>
      <c r="Z198" s="161"/>
    </row>
    <row r="199" spans="1:26" x14ac:dyDescent="0.2">
      <c r="B199" s="182"/>
      <c r="C199" s="183"/>
      <c r="D199" s="183"/>
      <c r="E199" s="183"/>
      <c r="F199" s="183"/>
      <c r="G199" s="183"/>
      <c r="H199" s="183"/>
      <c r="I199" s="183"/>
      <c r="J199" s="183"/>
      <c r="K199" s="183"/>
      <c r="L199" s="184"/>
      <c r="M199" s="18"/>
      <c r="R199" s="60"/>
      <c r="S199" s="161"/>
      <c r="T199" s="161"/>
      <c r="U199" s="161"/>
      <c r="V199" s="161"/>
      <c r="W199" s="161"/>
      <c r="X199" s="161"/>
      <c r="Y199" s="161"/>
      <c r="Z199" s="161"/>
    </row>
    <row r="200" spans="1:26" x14ac:dyDescent="0.2">
      <c r="B200" s="185"/>
      <c r="C200" s="186"/>
      <c r="D200" s="186"/>
      <c r="E200" s="186"/>
      <c r="F200" s="186"/>
      <c r="G200" s="186"/>
      <c r="H200" s="186"/>
      <c r="I200" s="186"/>
      <c r="J200" s="186"/>
      <c r="K200" s="186"/>
      <c r="L200" s="187"/>
      <c r="M200" s="18"/>
      <c r="R200" s="60"/>
      <c r="S200" s="161"/>
      <c r="T200" s="161"/>
      <c r="U200" s="161"/>
      <c r="V200" s="161"/>
      <c r="W200" s="161"/>
      <c r="X200" s="161"/>
      <c r="Y200" s="161"/>
      <c r="Z200" s="161"/>
    </row>
    <row r="201" spans="1:26" x14ac:dyDescent="0.2">
      <c r="B201" s="185"/>
      <c r="C201" s="186"/>
      <c r="D201" s="186"/>
      <c r="E201" s="186"/>
      <c r="F201" s="186"/>
      <c r="G201" s="186"/>
      <c r="H201" s="186"/>
      <c r="I201" s="186"/>
      <c r="J201" s="186"/>
      <c r="K201" s="186"/>
      <c r="L201" s="187"/>
      <c r="M201" s="18"/>
      <c r="R201" s="60"/>
      <c r="S201" s="161"/>
      <c r="T201" s="161"/>
      <c r="U201" s="161"/>
      <c r="V201" s="161"/>
      <c r="W201" s="161"/>
      <c r="X201" s="161"/>
      <c r="Y201" s="161"/>
      <c r="Z201" s="161"/>
    </row>
    <row r="202" spans="1:26" x14ac:dyDescent="0.2">
      <c r="B202" s="188"/>
      <c r="C202" s="189"/>
      <c r="D202" s="189"/>
      <c r="E202" s="189"/>
      <c r="F202" s="189"/>
      <c r="G202" s="189"/>
      <c r="H202" s="189"/>
      <c r="I202" s="189"/>
      <c r="J202" s="189"/>
      <c r="K202" s="189"/>
      <c r="L202" s="190"/>
      <c r="M202" s="18"/>
      <c r="R202" s="60"/>
      <c r="S202" s="161"/>
      <c r="T202" s="161"/>
      <c r="U202" s="161"/>
      <c r="V202" s="161"/>
      <c r="W202" s="161"/>
      <c r="X202" s="161"/>
      <c r="Y202" s="161"/>
      <c r="Z202" s="161"/>
    </row>
    <row r="203" spans="1:26" x14ac:dyDescent="0.2">
      <c r="B203" s="151"/>
      <c r="C203" s="61"/>
      <c r="D203" s="61"/>
      <c r="E203" s="61"/>
      <c r="F203" s="61"/>
      <c r="G203" s="61"/>
      <c r="H203" s="61"/>
      <c r="I203" s="61"/>
      <c r="J203" s="61"/>
      <c r="K203" s="61"/>
      <c r="L203" s="132"/>
      <c r="M203" s="18"/>
      <c r="R203" s="60"/>
      <c r="S203" s="161"/>
      <c r="T203" s="161"/>
      <c r="U203" s="161"/>
      <c r="V203" s="161"/>
      <c r="W203" s="161"/>
      <c r="X203" s="161"/>
      <c r="Y203" s="161"/>
      <c r="Z203" s="161"/>
    </row>
    <row r="204" spans="1:26" x14ac:dyDescent="0.2">
      <c r="A204" s="104"/>
      <c r="B204" s="105">
        <v>6</v>
      </c>
      <c r="C204" s="104" t="s">
        <v>154</v>
      </c>
      <c r="D204" s="104"/>
      <c r="E204" s="104"/>
      <c r="F204" s="104"/>
      <c r="G204" s="104"/>
      <c r="H204" s="104"/>
      <c r="I204" s="104"/>
      <c r="J204" s="104"/>
      <c r="K204" s="104"/>
      <c r="L204" s="104"/>
      <c r="M204" s="104"/>
      <c r="N204" s="104"/>
      <c r="O204" s="104"/>
    </row>
    <row r="205" spans="1:26" ht="12.75" customHeight="1" x14ac:dyDescent="0.2">
      <c r="B205" s="196" t="s">
        <v>155</v>
      </c>
      <c r="C205" s="196"/>
      <c r="D205" s="196"/>
      <c r="E205" s="196"/>
      <c r="F205" s="196"/>
      <c r="G205" s="196"/>
      <c r="H205" s="196"/>
      <c r="I205" s="196"/>
      <c r="J205" s="196"/>
      <c r="K205" s="47"/>
      <c r="L205" s="47"/>
      <c r="M205" s="62"/>
    </row>
    <row r="206" spans="1:26" x14ac:dyDescent="0.2">
      <c r="B206" s="162" t="s">
        <v>55</v>
      </c>
      <c r="C206" s="137" t="s">
        <v>156</v>
      </c>
      <c r="I206" s="14"/>
      <c r="J206" s="14"/>
      <c r="K206" s="14"/>
      <c r="L206" s="22">
        <v>1</v>
      </c>
      <c r="M206" s="14"/>
      <c r="O206" s="174" t="b">
        <v>1</v>
      </c>
      <c r="Q206" s="65">
        <f>IF(O206=TRUE,IF(L208+L210&gt;=10,L206,0),0)</f>
        <v>0</v>
      </c>
    </row>
    <row r="207" spans="1:26" x14ac:dyDescent="0.2">
      <c r="B207" s="162"/>
      <c r="C207" s="84"/>
      <c r="I207" s="14"/>
      <c r="J207" s="14"/>
      <c r="K207" s="14"/>
      <c r="L207" s="22"/>
      <c r="M207" s="14"/>
    </row>
    <row r="208" spans="1:26" x14ac:dyDescent="0.2">
      <c r="B208" s="162"/>
      <c r="D208" t="s">
        <v>157</v>
      </c>
      <c r="I208" s="14"/>
      <c r="J208" s="242"/>
      <c r="K208" s="243"/>
      <c r="L208" s="244"/>
      <c r="M208" s="61" t="s">
        <v>18</v>
      </c>
    </row>
    <row r="209" spans="2:17" x14ac:dyDescent="0.2">
      <c r="B209" s="162"/>
      <c r="I209" s="14"/>
      <c r="J209" s="14"/>
      <c r="K209" s="14"/>
      <c r="L209" s="22"/>
      <c r="M209" s="14"/>
    </row>
    <row r="210" spans="2:17" x14ac:dyDescent="0.2">
      <c r="B210" s="162"/>
      <c r="D210" s="137" t="s">
        <v>158</v>
      </c>
      <c r="I210" s="14"/>
      <c r="J210" s="242"/>
      <c r="K210" s="243"/>
      <c r="L210" s="244"/>
      <c r="M210" s="61" t="s">
        <v>18</v>
      </c>
      <c r="N210" s="28"/>
    </row>
    <row r="211" spans="2:17" x14ac:dyDescent="0.2">
      <c r="B211" s="162"/>
      <c r="D211" s="137"/>
      <c r="I211" s="14"/>
      <c r="J211" s="14"/>
      <c r="K211" s="14"/>
      <c r="L211" s="14"/>
      <c r="M211" s="61"/>
      <c r="N211" s="28"/>
    </row>
    <row r="212" spans="2:17" x14ac:dyDescent="0.2">
      <c r="B212" s="162"/>
      <c r="H212" s="84"/>
      <c r="I212" s="17"/>
      <c r="J212" s="14"/>
      <c r="K212" s="14"/>
      <c r="L212" s="14"/>
      <c r="M212" s="14"/>
    </row>
    <row r="213" spans="2:17" x14ac:dyDescent="0.2">
      <c r="B213" s="162" t="s">
        <v>66</v>
      </c>
      <c r="C213" t="s">
        <v>159</v>
      </c>
      <c r="I213" s="14"/>
      <c r="J213" s="14"/>
      <c r="K213" s="14"/>
      <c r="L213" s="22">
        <v>1</v>
      </c>
      <c r="M213" s="14"/>
      <c r="O213" s="174" t="b">
        <v>1</v>
      </c>
      <c r="Q213" s="65">
        <f>IF(O213=TRUE,L213)</f>
        <v>1</v>
      </c>
    </row>
    <row r="214" spans="2:17" x14ac:dyDescent="0.2">
      <c r="B214" s="162"/>
      <c r="D214" t="s">
        <v>160</v>
      </c>
      <c r="I214" s="14"/>
      <c r="J214" s="14"/>
      <c r="K214" s="14"/>
      <c r="L214" s="22">
        <v>2</v>
      </c>
      <c r="M214" s="14"/>
      <c r="O214" s="174" t="b">
        <v>1</v>
      </c>
      <c r="Q214" s="65">
        <f>IF(O214=TRUE,L214)</f>
        <v>2</v>
      </c>
    </row>
    <row r="215" spans="2:17" ht="15.75" customHeight="1" x14ac:dyDescent="0.2">
      <c r="B215" s="162"/>
      <c r="D215" t="s">
        <v>161</v>
      </c>
      <c r="I215" s="14"/>
      <c r="J215" s="14"/>
      <c r="K215" s="14"/>
      <c r="L215" s="22">
        <v>2</v>
      </c>
      <c r="M215" s="14"/>
      <c r="O215" s="174" t="b">
        <v>1</v>
      </c>
      <c r="Q215" s="65">
        <f>IF(O215=TRUE,L215)</f>
        <v>2</v>
      </c>
    </row>
    <row r="216" spans="2:17" x14ac:dyDescent="0.2">
      <c r="B216" s="162"/>
      <c r="D216" t="s">
        <v>162</v>
      </c>
      <c r="I216" s="14"/>
      <c r="J216" s="14"/>
      <c r="K216" s="14"/>
      <c r="L216" s="22">
        <v>1</v>
      </c>
      <c r="M216" s="14"/>
      <c r="O216" s="174" t="b">
        <v>1</v>
      </c>
      <c r="Q216" s="65">
        <f>IF(O216=TRUE,L216)</f>
        <v>1</v>
      </c>
    </row>
    <row r="217" spans="2:17" x14ac:dyDescent="0.2">
      <c r="B217" s="162"/>
      <c r="D217" t="s">
        <v>163</v>
      </c>
      <c r="I217" s="14"/>
      <c r="J217" s="14"/>
      <c r="K217" s="14"/>
      <c r="L217" s="22">
        <v>1</v>
      </c>
      <c r="M217" s="14"/>
      <c r="O217" s="174" t="b">
        <v>0</v>
      </c>
      <c r="Q217" s="65" t="b">
        <f>IF(O217=TRUE,L217)</f>
        <v>0</v>
      </c>
    </row>
    <row r="218" spans="2:17" x14ac:dyDescent="0.2">
      <c r="B218" s="162"/>
      <c r="I218" s="14"/>
      <c r="J218" s="14"/>
      <c r="K218" s="14"/>
      <c r="L218" s="22"/>
      <c r="M218" s="14"/>
    </row>
    <row r="219" spans="2:17" x14ac:dyDescent="0.2">
      <c r="B219" s="164" t="s">
        <v>164</v>
      </c>
      <c r="C219" s="137" t="s">
        <v>165</v>
      </c>
      <c r="I219" s="14"/>
      <c r="J219" s="242"/>
      <c r="K219" s="243"/>
      <c r="L219" s="244"/>
      <c r="M219" s="14"/>
    </row>
    <row r="220" spans="2:17" x14ac:dyDescent="0.2">
      <c r="B220" s="164"/>
      <c r="C220" s="137"/>
      <c r="I220" s="14"/>
      <c r="J220" s="14"/>
      <c r="K220" s="14"/>
      <c r="L220" s="22"/>
      <c r="M220" s="14"/>
    </row>
    <row r="221" spans="2:17" x14ac:dyDescent="0.2">
      <c r="B221" s="50" t="s">
        <v>166</v>
      </c>
      <c r="I221" s="14"/>
      <c r="J221" s="14"/>
      <c r="K221" s="14"/>
      <c r="L221" s="27"/>
      <c r="M221" s="14"/>
    </row>
    <row r="222" spans="2:17" x14ac:dyDescent="0.2">
      <c r="B222" s="162" t="s">
        <v>55</v>
      </c>
      <c r="C222" t="s">
        <v>167</v>
      </c>
      <c r="I222" s="14"/>
      <c r="J222" s="14"/>
      <c r="K222" s="14"/>
      <c r="L222" s="27"/>
      <c r="M222" s="14"/>
    </row>
    <row r="223" spans="2:17" x14ac:dyDescent="0.2">
      <c r="B223" s="162"/>
      <c r="D223" t="s">
        <v>168</v>
      </c>
      <c r="I223" s="14"/>
      <c r="J223" s="14"/>
      <c r="K223" s="14"/>
      <c r="L223" s="22">
        <v>1</v>
      </c>
      <c r="M223" s="14"/>
      <c r="O223" s="174" t="b">
        <v>1</v>
      </c>
      <c r="Q223" s="65">
        <f>IF(O223=TRUE,L223)</f>
        <v>1</v>
      </c>
    </row>
    <row r="224" spans="2:17" x14ac:dyDescent="0.2">
      <c r="B224" s="162"/>
      <c r="D224" t="s">
        <v>169</v>
      </c>
      <c r="I224" s="14"/>
      <c r="J224" s="14"/>
      <c r="K224" s="14"/>
      <c r="L224" s="22">
        <v>1</v>
      </c>
      <c r="M224" s="14"/>
      <c r="O224" s="174" t="b">
        <v>1</v>
      </c>
      <c r="Q224" s="65">
        <f>IF(O224=TRUE,L224)</f>
        <v>1</v>
      </c>
    </row>
    <row r="225" spans="1:26" x14ac:dyDescent="0.2">
      <c r="B225" s="162"/>
      <c r="D225" s="177" t="s">
        <v>170</v>
      </c>
      <c r="E225" s="177"/>
      <c r="I225" s="14"/>
      <c r="J225" s="14"/>
      <c r="K225" s="14"/>
      <c r="L225" s="22">
        <v>4</v>
      </c>
      <c r="M225" s="14"/>
      <c r="O225" s="174" t="b">
        <v>1</v>
      </c>
      <c r="Q225" s="65">
        <f>IF(O225=TRUE,L225)</f>
        <v>4</v>
      </c>
    </row>
    <row r="226" spans="1:26" x14ac:dyDescent="0.2">
      <c r="B226" s="162"/>
      <c r="D226" s="177" t="s">
        <v>171</v>
      </c>
      <c r="E226" s="177"/>
      <c r="I226" s="14"/>
      <c r="J226" s="14"/>
      <c r="K226" s="14"/>
      <c r="L226" s="22">
        <v>4</v>
      </c>
      <c r="M226" s="14"/>
      <c r="O226" s="174" t="b">
        <v>1</v>
      </c>
      <c r="Q226" s="65">
        <f>IF(O226=TRUE,L226)</f>
        <v>4</v>
      </c>
    </row>
    <row r="227" spans="1:26" x14ac:dyDescent="0.2">
      <c r="B227" s="162"/>
      <c r="D227" t="s">
        <v>172</v>
      </c>
      <c r="I227" s="14"/>
      <c r="J227" s="14"/>
      <c r="K227" s="14"/>
      <c r="L227" s="22">
        <v>1</v>
      </c>
      <c r="M227" s="14"/>
      <c r="O227" s="174" t="b">
        <v>1</v>
      </c>
      <c r="Q227" s="65">
        <f>IF(O227=TRUE,L227)</f>
        <v>1</v>
      </c>
    </row>
    <row r="228" spans="1:26" ht="13.5" thickBot="1" x14ac:dyDescent="0.25">
      <c r="B228" s="162"/>
      <c r="I228" s="14"/>
      <c r="J228" s="14"/>
      <c r="K228" s="14"/>
      <c r="L228" s="14"/>
      <c r="M228" s="14"/>
    </row>
    <row r="229" spans="1:26" ht="13.5" thickBot="1" x14ac:dyDescent="0.25">
      <c r="B229" s="162"/>
      <c r="I229" s="14"/>
      <c r="J229" s="14"/>
      <c r="K229" s="14"/>
      <c r="L229" s="23" t="s">
        <v>44</v>
      </c>
      <c r="M229" s="24">
        <f>SUM(Q206:Q228)</f>
        <v>17</v>
      </c>
    </row>
    <row r="230" spans="1:26" x14ac:dyDescent="0.2">
      <c r="B230" s="162" t="s">
        <v>173</v>
      </c>
      <c r="L230" s="23"/>
      <c r="M230" s="18"/>
      <c r="R230" s="60"/>
      <c r="S230" s="161"/>
      <c r="T230" s="161"/>
      <c r="U230" s="161"/>
      <c r="V230" s="161"/>
      <c r="W230" s="161"/>
      <c r="X230" s="161"/>
      <c r="Y230" s="161"/>
      <c r="Z230" s="161"/>
    </row>
    <row r="231" spans="1:26" x14ac:dyDescent="0.2">
      <c r="B231" s="182"/>
      <c r="C231" s="183"/>
      <c r="D231" s="183"/>
      <c r="E231" s="183"/>
      <c r="F231" s="183"/>
      <c r="G231" s="183"/>
      <c r="H231" s="183"/>
      <c r="I231" s="183"/>
      <c r="J231" s="183"/>
      <c r="K231" s="183"/>
      <c r="L231" s="184"/>
      <c r="M231" s="18"/>
      <c r="R231" s="60"/>
      <c r="S231" s="161"/>
      <c r="T231" s="161"/>
      <c r="U231" s="161"/>
      <c r="V231" s="161"/>
      <c r="W231" s="161"/>
      <c r="X231" s="161"/>
      <c r="Y231" s="161"/>
      <c r="Z231" s="161"/>
    </row>
    <row r="232" spans="1:26" x14ac:dyDescent="0.2">
      <c r="B232" s="185"/>
      <c r="C232" s="186"/>
      <c r="D232" s="186"/>
      <c r="E232" s="186"/>
      <c r="F232" s="186"/>
      <c r="G232" s="186"/>
      <c r="H232" s="186"/>
      <c r="I232" s="186"/>
      <c r="J232" s="186"/>
      <c r="K232" s="186"/>
      <c r="L232" s="187"/>
      <c r="M232" s="18"/>
      <c r="R232" s="60"/>
      <c r="S232" s="161"/>
      <c r="T232" s="161"/>
      <c r="U232" s="161"/>
      <c r="V232" s="161"/>
      <c r="W232" s="161"/>
      <c r="X232" s="161"/>
      <c r="Y232" s="161"/>
      <c r="Z232" s="161"/>
    </row>
    <row r="233" spans="1:26" x14ac:dyDescent="0.2">
      <c r="B233" s="185"/>
      <c r="C233" s="186"/>
      <c r="D233" s="186"/>
      <c r="E233" s="186"/>
      <c r="F233" s="186"/>
      <c r="G233" s="186"/>
      <c r="H233" s="186"/>
      <c r="I233" s="186"/>
      <c r="J233" s="186"/>
      <c r="K233" s="186"/>
      <c r="L233" s="187"/>
      <c r="M233" s="18"/>
      <c r="R233" s="60"/>
      <c r="S233" s="161"/>
      <c r="T233" s="161"/>
      <c r="U233" s="161"/>
      <c r="V233" s="161"/>
      <c r="W233" s="161"/>
      <c r="X233" s="161"/>
      <c r="Y233" s="161"/>
      <c r="Z233" s="161"/>
    </row>
    <row r="234" spans="1:26" x14ac:dyDescent="0.2">
      <c r="B234" s="188"/>
      <c r="C234" s="189"/>
      <c r="D234" s="189"/>
      <c r="E234" s="189"/>
      <c r="F234" s="189"/>
      <c r="G234" s="189"/>
      <c r="H234" s="189"/>
      <c r="I234" s="189"/>
      <c r="J234" s="189"/>
      <c r="K234" s="189"/>
      <c r="L234" s="190"/>
      <c r="M234" s="18"/>
      <c r="R234" s="60"/>
      <c r="S234" s="161"/>
      <c r="T234" s="161"/>
      <c r="U234" s="161"/>
      <c r="V234" s="161"/>
      <c r="W234" s="161"/>
      <c r="X234" s="161"/>
      <c r="Y234" s="161"/>
      <c r="Z234" s="161"/>
    </row>
    <row r="235" spans="1:26" s="17" customFormat="1" x14ac:dyDescent="0.2">
      <c r="B235" s="151"/>
      <c r="C235" s="61"/>
      <c r="D235" s="61"/>
      <c r="E235" s="61"/>
      <c r="F235" s="61"/>
      <c r="G235" s="61"/>
      <c r="H235" s="61"/>
      <c r="I235" s="61"/>
      <c r="J235" s="61"/>
      <c r="K235" s="61"/>
      <c r="L235" s="132"/>
      <c r="M235" s="101"/>
      <c r="O235" s="66"/>
      <c r="P235" s="66"/>
      <c r="Q235" s="66"/>
      <c r="R235" s="102"/>
      <c r="S235" s="103"/>
      <c r="T235" s="103"/>
      <c r="U235" s="103"/>
      <c r="V235" s="103"/>
      <c r="W235" s="103"/>
      <c r="X235" s="103"/>
      <c r="Y235" s="103"/>
      <c r="Z235" s="103"/>
    </row>
    <row r="236" spans="1:26" x14ac:dyDescent="0.2">
      <c r="B236" s="162"/>
      <c r="I236" s="14"/>
      <c r="J236" s="14"/>
      <c r="K236" s="14"/>
      <c r="L236" s="23"/>
      <c r="M236" s="18"/>
    </row>
    <row r="237" spans="1:26" x14ac:dyDescent="0.2">
      <c r="A237" s="104"/>
      <c r="B237" s="109">
        <v>7</v>
      </c>
      <c r="C237" s="110" t="s">
        <v>174</v>
      </c>
      <c r="D237" s="110"/>
      <c r="E237" s="104"/>
      <c r="F237" s="104"/>
      <c r="G237" s="104"/>
      <c r="H237" s="104"/>
      <c r="I237" s="104"/>
      <c r="J237" s="104"/>
      <c r="K237" s="104"/>
      <c r="L237" s="104"/>
      <c r="M237" s="104"/>
      <c r="N237" s="104"/>
      <c r="O237" s="104"/>
    </row>
    <row r="238" spans="1:26" ht="12.75" customHeight="1" x14ac:dyDescent="0.2">
      <c r="B238" s="167">
        <v>7.1</v>
      </c>
      <c r="C238" s="236" t="s">
        <v>175</v>
      </c>
      <c r="D238" s="236"/>
      <c r="E238" s="236"/>
      <c r="F238" s="236"/>
      <c r="G238" s="236"/>
      <c r="H238" s="236"/>
      <c r="I238" s="236"/>
      <c r="J238" s="236"/>
      <c r="K238" s="236"/>
      <c r="L238" s="236"/>
      <c r="M238" s="18"/>
    </row>
    <row r="239" spans="1:26" x14ac:dyDescent="0.2">
      <c r="B239" s="162" t="s">
        <v>176</v>
      </c>
      <c r="C239" s="74" t="s">
        <v>177</v>
      </c>
      <c r="D239" s="74"/>
      <c r="E239" s="74"/>
      <c r="F239" s="74"/>
      <c r="I239" s="14"/>
      <c r="J239" s="14"/>
      <c r="K239" s="14"/>
      <c r="L239" s="22">
        <v>1</v>
      </c>
      <c r="M239" s="14"/>
      <c r="O239" s="174" t="b">
        <v>1</v>
      </c>
      <c r="Q239" s="65">
        <f>IF(O239=TRUE,L239)</f>
        <v>1</v>
      </c>
    </row>
    <row r="240" spans="1:26" x14ac:dyDescent="0.2">
      <c r="B240" s="162"/>
      <c r="D240" t="s">
        <v>178</v>
      </c>
      <c r="K240" s="14"/>
      <c r="L240" s="100"/>
      <c r="M240" s="14"/>
    </row>
    <row r="241" spans="2:17" ht="12.75" customHeight="1" x14ac:dyDescent="0.2">
      <c r="B241" s="162"/>
      <c r="G241" s="245"/>
      <c r="H241" s="246"/>
      <c r="I241" s="246"/>
      <c r="J241" s="246"/>
      <c r="K241" s="247"/>
      <c r="L241" s="100"/>
      <c r="M241" s="101" t="s">
        <v>179</v>
      </c>
    </row>
    <row r="242" spans="2:17" ht="12.75" customHeight="1" x14ac:dyDescent="0.2">
      <c r="B242" s="162"/>
      <c r="G242" s="248"/>
      <c r="H242" s="249"/>
      <c r="I242" s="249"/>
      <c r="J242" s="249"/>
      <c r="K242" s="250"/>
      <c r="L242" s="100"/>
      <c r="M242" s="101"/>
    </row>
    <row r="243" spans="2:17" x14ac:dyDescent="0.2">
      <c r="B243" s="162"/>
      <c r="G243" s="248"/>
      <c r="H243" s="249"/>
      <c r="I243" s="249"/>
      <c r="J243" s="249"/>
      <c r="K243" s="250"/>
      <c r="L243" s="100"/>
      <c r="M243" s="101"/>
    </row>
    <row r="244" spans="2:17" x14ac:dyDescent="0.2">
      <c r="B244" s="162"/>
      <c r="G244" s="251"/>
      <c r="H244" s="252"/>
      <c r="I244" s="252"/>
      <c r="J244" s="252"/>
      <c r="K244" s="253"/>
      <c r="L244" s="100"/>
      <c r="M244" s="101"/>
    </row>
    <row r="245" spans="2:17" x14ac:dyDescent="0.2">
      <c r="B245" s="167" t="s">
        <v>180</v>
      </c>
      <c r="G245" s="14"/>
      <c r="H245" s="14"/>
      <c r="I245" s="14"/>
      <c r="J245" s="14"/>
      <c r="K245" s="14"/>
      <c r="L245" s="22"/>
      <c r="M245" s="101"/>
    </row>
    <row r="246" spans="2:17" x14ac:dyDescent="0.2">
      <c r="B246" s="164" t="s">
        <v>66</v>
      </c>
      <c r="C246" s="137" t="s">
        <v>181</v>
      </c>
      <c r="F246" s="17"/>
      <c r="G246" s="14"/>
      <c r="H246" s="14"/>
      <c r="I246" s="14"/>
      <c r="J246" s="14"/>
      <c r="K246" s="14"/>
      <c r="L246" s="22">
        <v>2</v>
      </c>
      <c r="M246" s="14"/>
      <c r="O246" s="174" t="b">
        <v>1</v>
      </c>
      <c r="Q246" s="65">
        <f>IF(O246=TRUE,L246)</f>
        <v>2</v>
      </c>
    </row>
    <row r="247" spans="2:17" x14ac:dyDescent="0.2">
      <c r="B247" s="162"/>
      <c r="D247" t="s">
        <v>182</v>
      </c>
      <c r="F247" s="17"/>
      <c r="G247" s="14"/>
      <c r="H247" s="14"/>
      <c r="I247" s="14"/>
      <c r="J247" s="14"/>
      <c r="K247" s="14"/>
      <c r="L247" s="22"/>
      <c r="M247" s="14"/>
    </row>
    <row r="248" spans="2:17" x14ac:dyDescent="0.2">
      <c r="B248" s="162"/>
      <c r="F248" s="17"/>
      <c r="G248" s="245"/>
      <c r="H248" s="246"/>
      <c r="I248" s="246"/>
      <c r="J248" s="246"/>
      <c r="K248" s="247"/>
      <c r="L248" s="22"/>
      <c r="M248" s="14"/>
    </row>
    <row r="249" spans="2:17" x14ac:dyDescent="0.2">
      <c r="B249" s="162"/>
      <c r="F249" s="17"/>
      <c r="G249" s="248"/>
      <c r="H249" s="249"/>
      <c r="I249" s="249"/>
      <c r="J249" s="249"/>
      <c r="K249" s="250"/>
      <c r="L249" s="22"/>
      <c r="M249" s="14"/>
    </row>
    <row r="250" spans="2:17" x14ac:dyDescent="0.2">
      <c r="B250" s="162"/>
      <c r="F250" s="17"/>
      <c r="G250" s="248"/>
      <c r="H250" s="249"/>
      <c r="I250" s="249"/>
      <c r="J250" s="249"/>
      <c r="K250" s="250"/>
      <c r="L250" s="22"/>
      <c r="M250" s="14"/>
    </row>
    <row r="251" spans="2:17" x14ac:dyDescent="0.2">
      <c r="B251" s="162"/>
      <c r="F251" s="17"/>
      <c r="G251" s="251"/>
      <c r="H251" s="252"/>
      <c r="I251" s="252"/>
      <c r="J251" s="252"/>
      <c r="K251" s="253"/>
      <c r="L251" s="22"/>
      <c r="M251" s="14"/>
    </row>
    <row r="252" spans="2:17" x14ac:dyDescent="0.2">
      <c r="B252" s="162"/>
      <c r="F252" s="17"/>
      <c r="G252" s="14"/>
      <c r="H252" s="14"/>
      <c r="I252" s="14"/>
      <c r="J252" s="14"/>
      <c r="K252" s="14"/>
      <c r="L252" s="22"/>
      <c r="M252" s="14"/>
    </row>
    <row r="253" spans="2:17" x14ac:dyDescent="0.2">
      <c r="B253" s="162"/>
      <c r="D253" s="180" t="s">
        <v>183</v>
      </c>
      <c r="E253" s="178"/>
      <c r="F253" s="178"/>
      <c r="G253" s="178"/>
      <c r="H253" s="178"/>
      <c r="I253" s="178"/>
      <c r="J253" s="14"/>
      <c r="K253" s="14"/>
      <c r="L253" s="22">
        <v>1</v>
      </c>
      <c r="M253" s="14"/>
      <c r="O253" s="174" t="b">
        <v>1</v>
      </c>
      <c r="Q253" s="65">
        <f>IF(O253=TRUE,L253)</f>
        <v>1</v>
      </c>
    </row>
    <row r="254" spans="2:17" x14ac:dyDescent="0.2">
      <c r="B254" s="162"/>
      <c r="D254" s="178"/>
      <c r="E254" s="178"/>
      <c r="F254" s="178"/>
      <c r="G254" s="178"/>
      <c r="H254" s="178"/>
      <c r="I254" s="178"/>
      <c r="J254" s="14"/>
      <c r="K254" s="14"/>
      <c r="L254" s="22"/>
      <c r="M254" s="14"/>
    </row>
    <row r="255" spans="2:17" x14ac:dyDescent="0.2">
      <c r="B255" s="167" t="s">
        <v>184</v>
      </c>
      <c r="I255" s="14"/>
      <c r="J255" s="14"/>
      <c r="K255" s="14"/>
      <c r="L255" s="22"/>
      <c r="M255" s="101"/>
    </row>
    <row r="256" spans="2:17" ht="13.5" customHeight="1" x14ac:dyDescent="0.2">
      <c r="B256" s="164" t="s">
        <v>164</v>
      </c>
      <c r="C256" s="235" t="s">
        <v>185</v>
      </c>
      <c r="D256" s="235"/>
      <c r="E256" s="235"/>
      <c r="F256" s="235"/>
      <c r="G256" s="235"/>
      <c r="H256" s="235"/>
      <c r="I256" s="235"/>
      <c r="J256" s="235"/>
      <c r="K256" s="235"/>
      <c r="L256" s="22">
        <v>2</v>
      </c>
      <c r="M256" s="14"/>
      <c r="O256" s="174" t="s">
        <v>224</v>
      </c>
      <c r="Q256" s="65" t="b">
        <f>IF(O256=TRUE,L256)</f>
        <v>0</v>
      </c>
    </row>
    <row r="257" spans="1:26" x14ac:dyDescent="0.2">
      <c r="B257" s="162"/>
      <c r="D257" s="176" t="s">
        <v>186</v>
      </c>
      <c r="E257" s="176"/>
      <c r="F257" s="176"/>
      <c r="G257" s="176"/>
      <c r="H257" s="176"/>
      <c r="I257" s="176"/>
      <c r="K257" s="14"/>
      <c r="L257" s="100"/>
      <c r="M257" s="101"/>
    </row>
    <row r="258" spans="1:26" x14ac:dyDescent="0.2">
      <c r="B258" s="162"/>
      <c r="D258" s="176"/>
      <c r="E258" s="176"/>
      <c r="F258" s="176"/>
      <c r="G258" s="176"/>
      <c r="H258" s="176"/>
      <c r="I258" s="176"/>
      <c r="K258" s="14"/>
      <c r="L258" s="23"/>
      <c r="M258" s="18"/>
    </row>
    <row r="259" spans="1:26" x14ac:dyDescent="0.2">
      <c r="B259" s="162"/>
      <c r="G259" s="245"/>
      <c r="H259" s="246"/>
      <c r="I259" s="246"/>
      <c r="J259" s="246"/>
      <c r="K259" s="247"/>
      <c r="L259" s="23"/>
      <c r="M259" s="18"/>
    </row>
    <row r="260" spans="1:26" x14ac:dyDescent="0.2">
      <c r="B260" s="162"/>
      <c r="G260" s="248"/>
      <c r="H260" s="249"/>
      <c r="I260" s="249"/>
      <c r="J260" s="249"/>
      <c r="K260" s="250"/>
      <c r="L260" s="23"/>
      <c r="M260" s="18"/>
    </row>
    <row r="261" spans="1:26" ht="13.5" customHeight="1" x14ac:dyDescent="0.2">
      <c r="B261" s="162"/>
      <c r="G261" s="248"/>
      <c r="H261" s="249"/>
      <c r="I261" s="249"/>
      <c r="J261" s="249"/>
      <c r="K261" s="250"/>
      <c r="L261" s="23"/>
      <c r="M261" s="18"/>
    </row>
    <row r="262" spans="1:26" x14ac:dyDescent="0.2">
      <c r="B262" s="162"/>
      <c r="G262" s="251"/>
      <c r="H262" s="252"/>
      <c r="I262" s="252"/>
      <c r="J262" s="252"/>
      <c r="K262" s="253"/>
      <c r="L262" s="23"/>
      <c r="M262" s="18"/>
    </row>
    <row r="263" spans="1:26" ht="13.5" thickBot="1" x14ac:dyDescent="0.25">
      <c r="B263" s="162"/>
      <c r="E263" s="1"/>
      <c r="F263" s="22"/>
      <c r="G263" s="1"/>
      <c r="H263" s="1"/>
      <c r="I263" s="22"/>
      <c r="J263" s="14"/>
      <c r="K263" s="14"/>
      <c r="L263" s="23"/>
      <c r="M263" s="18"/>
    </row>
    <row r="264" spans="1:26" ht="13.5" thickBot="1" x14ac:dyDescent="0.25">
      <c r="B264" s="162"/>
      <c r="K264" s="14"/>
      <c r="L264" s="23" t="s">
        <v>44</v>
      </c>
      <c r="M264" s="24">
        <f>SUM(Q239:Q263)</f>
        <v>4</v>
      </c>
    </row>
    <row r="265" spans="1:26" x14ac:dyDescent="0.2">
      <c r="B265" s="164" t="s">
        <v>187</v>
      </c>
      <c r="L265" s="23"/>
      <c r="M265" s="18"/>
      <c r="R265" s="60"/>
      <c r="S265" s="161"/>
      <c r="T265" s="161"/>
      <c r="U265" s="161"/>
      <c r="V265" s="161"/>
      <c r="W265" s="161"/>
      <c r="X265" s="161"/>
      <c r="Y265" s="161"/>
      <c r="Z265" s="161"/>
    </row>
    <row r="266" spans="1:26" x14ac:dyDescent="0.2">
      <c r="B266" s="182"/>
      <c r="C266" s="183"/>
      <c r="D266" s="183"/>
      <c r="E266" s="183"/>
      <c r="F266" s="183"/>
      <c r="G266" s="183"/>
      <c r="H266" s="183"/>
      <c r="I266" s="183"/>
      <c r="J266" s="183"/>
      <c r="K266" s="183"/>
      <c r="L266" s="184"/>
      <c r="M266" s="18"/>
      <c r="R266" s="60"/>
      <c r="S266" s="161"/>
      <c r="T266" s="161"/>
      <c r="U266" s="161"/>
      <c r="V266" s="161"/>
      <c r="W266" s="161"/>
      <c r="X266" s="161"/>
      <c r="Y266" s="161"/>
      <c r="Z266" s="161"/>
    </row>
    <row r="267" spans="1:26" x14ac:dyDescent="0.2">
      <c r="B267" s="185"/>
      <c r="C267" s="186"/>
      <c r="D267" s="186"/>
      <c r="E267" s="186"/>
      <c r="F267" s="186"/>
      <c r="G267" s="186"/>
      <c r="H267" s="186"/>
      <c r="I267" s="186"/>
      <c r="J267" s="186"/>
      <c r="K267" s="186"/>
      <c r="L267" s="187"/>
      <c r="M267" s="18"/>
      <c r="R267" s="60"/>
      <c r="S267" s="161"/>
      <c r="T267" s="161"/>
      <c r="U267" s="161"/>
      <c r="V267" s="161"/>
      <c r="W267" s="161"/>
      <c r="X267" s="161"/>
      <c r="Y267" s="161"/>
      <c r="Z267" s="161"/>
    </row>
    <row r="268" spans="1:26" x14ac:dyDescent="0.2">
      <c r="B268" s="185"/>
      <c r="C268" s="186"/>
      <c r="D268" s="186"/>
      <c r="E268" s="186"/>
      <c r="F268" s="186"/>
      <c r="G268" s="186"/>
      <c r="H268" s="186"/>
      <c r="I268" s="186"/>
      <c r="J268" s="186"/>
      <c r="K268" s="186"/>
      <c r="L268" s="187"/>
      <c r="M268" s="18"/>
      <c r="R268" s="60"/>
      <c r="S268" s="161"/>
      <c r="T268" s="161"/>
      <c r="U268" s="161"/>
      <c r="V268" s="161"/>
      <c r="W268" s="161"/>
      <c r="X268" s="161"/>
      <c r="Y268" s="161"/>
      <c r="Z268" s="161"/>
    </row>
    <row r="269" spans="1:26" x14ac:dyDescent="0.2">
      <c r="B269" s="188"/>
      <c r="C269" s="189"/>
      <c r="D269" s="189"/>
      <c r="E269" s="189"/>
      <c r="F269" s="189"/>
      <c r="G269" s="189"/>
      <c r="H269" s="189"/>
      <c r="I269" s="189"/>
      <c r="J269" s="189"/>
      <c r="K269" s="189"/>
      <c r="L269" s="190"/>
      <c r="M269" s="18"/>
      <c r="R269" s="60"/>
      <c r="S269" s="161"/>
      <c r="T269" s="161"/>
      <c r="U269" s="161"/>
      <c r="V269" s="161"/>
      <c r="W269" s="161"/>
      <c r="X269" s="161"/>
      <c r="Y269" s="161"/>
      <c r="Z269" s="161"/>
    </row>
    <row r="270" spans="1:26" x14ac:dyDescent="0.2">
      <c r="B270" s="162"/>
      <c r="K270" s="14"/>
      <c r="L270" s="23"/>
      <c r="M270" s="18"/>
    </row>
    <row r="271" spans="1:26" ht="6" customHeight="1" x14ac:dyDescent="0.2">
      <c r="A271" s="104"/>
      <c r="B271" s="104"/>
      <c r="C271" s="104"/>
      <c r="D271" s="104"/>
      <c r="E271" s="104"/>
      <c r="F271" s="104"/>
      <c r="G271" s="104"/>
      <c r="H271" s="104"/>
      <c r="I271" s="104"/>
      <c r="J271" s="104"/>
      <c r="K271" s="104"/>
      <c r="L271" s="104"/>
      <c r="M271" s="104"/>
      <c r="N271" s="104"/>
      <c r="O271" s="104"/>
    </row>
    <row r="272" spans="1:26" ht="13.5" thickBot="1" x14ac:dyDescent="0.25">
      <c r="A272" s="1"/>
      <c r="B272" s="3"/>
      <c r="D272" s="1"/>
      <c r="E272" s="1"/>
      <c r="F272" s="1"/>
      <c r="G272" s="1"/>
    </row>
    <row r="273" spans="1:13" ht="15.75" thickBot="1" x14ac:dyDescent="0.25">
      <c r="A273" s="10" t="s">
        <v>188</v>
      </c>
      <c r="B273" s="162"/>
      <c r="C273" s="1"/>
      <c r="F273" s="46" t="s">
        <v>189</v>
      </c>
      <c r="G273" s="46"/>
      <c r="H273" s="46"/>
      <c r="I273" s="17"/>
      <c r="L273" s="25" t="s">
        <v>190</v>
      </c>
      <c r="M273" s="170">
        <f>M53+M108+M138+M173+M197+M229+M264+M62</f>
        <v>82.5</v>
      </c>
    </row>
    <row r="274" spans="1:13" x14ac:dyDescent="0.2">
      <c r="B274" s="162"/>
      <c r="C274" s="30" t="s">
        <v>54</v>
      </c>
      <c r="D274" s="29" t="s">
        <v>191</v>
      </c>
      <c r="E274" s="43" t="s">
        <v>192</v>
      </c>
      <c r="F274" s="44"/>
      <c r="G274" s="44"/>
      <c r="H274" s="44"/>
      <c r="I274" s="9"/>
      <c r="J274" s="18"/>
    </row>
    <row r="275" spans="1:13" x14ac:dyDescent="0.2">
      <c r="B275" s="162"/>
      <c r="C275" s="143" t="s">
        <v>193</v>
      </c>
      <c r="D275" s="31" t="s">
        <v>194</v>
      </c>
      <c r="E275" s="237" t="s">
        <v>195</v>
      </c>
      <c r="F275" s="238"/>
      <c r="G275" s="238"/>
      <c r="H275" s="238"/>
      <c r="I275" s="239"/>
      <c r="J275" s="18"/>
      <c r="K275" s="1"/>
    </row>
    <row r="276" spans="1:13" x14ac:dyDescent="0.2">
      <c r="B276" s="162"/>
      <c r="C276" s="143" t="s">
        <v>196</v>
      </c>
      <c r="D276" s="31" t="s">
        <v>197</v>
      </c>
      <c r="E276" s="237" t="s">
        <v>198</v>
      </c>
      <c r="F276" s="238"/>
      <c r="G276" s="238"/>
      <c r="H276" s="238"/>
      <c r="I276" s="239"/>
      <c r="J276" s="18"/>
      <c r="K276" s="1"/>
    </row>
    <row r="277" spans="1:13" x14ac:dyDescent="0.2">
      <c r="B277" s="162"/>
      <c r="C277" s="143" t="s">
        <v>199</v>
      </c>
      <c r="D277" s="31" t="s">
        <v>200</v>
      </c>
      <c r="E277" s="237" t="s">
        <v>201</v>
      </c>
      <c r="F277" s="238"/>
      <c r="G277" s="238"/>
      <c r="H277" s="238"/>
      <c r="I277" s="239"/>
      <c r="J277" s="18"/>
      <c r="K277" s="1"/>
    </row>
    <row r="278" spans="1:13" ht="13.5" customHeight="1" x14ac:dyDescent="0.2">
      <c r="B278" s="162"/>
      <c r="C278" s="143" t="s">
        <v>202</v>
      </c>
      <c r="D278" s="31" t="s">
        <v>203</v>
      </c>
      <c r="E278" s="229" t="s">
        <v>204</v>
      </c>
      <c r="F278" s="230"/>
      <c r="G278" s="230"/>
      <c r="H278" s="230"/>
      <c r="I278" s="231"/>
      <c r="J278" s="18"/>
      <c r="K278" s="1"/>
    </row>
    <row r="279" spans="1:13" ht="13.5" thickBot="1" x14ac:dyDescent="0.25">
      <c r="B279" s="162"/>
      <c r="C279" s="144" t="s">
        <v>205</v>
      </c>
      <c r="D279" s="32" t="s">
        <v>206</v>
      </c>
      <c r="E279" s="232" t="s">
        <v>207</v>
      </c>
      <c r="F279" s="233"/>
      <c r="G279" s="233"/>
      <c r="H279" s="233"/>
      <c r="I279" s="234"/>
      <c r="J279" s="18"/>
      <c r="K279" s="1"/>
    </row>
    <row r="280" spans="1:13" x14ac:dyDescent="0.2">
      <c r="B280" s="162"/>
      <c r="C280" s="45"/>
      <c r="D280" s="45"/>
      <c r="E280" s="3"/>
      <c r="F280" s="3"/>
      <c r="G280" s="3"/>
      <c r="H280" s="3"/>
      <c r="I280" s="3"/>
      <c r="J280" s="18"/>
      <c r="K280" s="1"/>
    </row>
    <row r="281" spans="1:13" ht="15.75" customHeight="1" thickBot="1" x14ac:dyDescent="0.25">
      <c r="A281" s="10" t="s">
        <v>208</v>
      </c>
      <c r="B281" s="162"/>
      <c r="C281" s="1"/>
      <c r="F281" s="46" t="s">
        <v>209</v>
      </c>
      <c r="G281" s="46"/>
      <c r="H281" s="46"/>
      <c r="I281" s="17"/>
      <c r="J281" s="18"/>
      <c r="K281" s="1"/>
    </row>
    <row r="282" spans="1:13" ht="15.75" customHeight="1" x14ac:dyDescent="0.2">
      <c r="B282" s="162"/>
      <c r="C282" s="30" t="s">
        <v>54</v>
      </c>
      <c r="D282" s="29" t="s">
        <v>191</v>
      </c>
      <c r="E282" s="87" t="s">
        <v>192</v>
      </c>
      <c r="F282" s="88"/>
      <c r="G282" s="88"/>
      <c r="H282" s="88"/>
      <c r="I282" s="9"/>
      <c r="J282" s="18"/>
      <c r="K282" s="1"/>
    </row>
    <row r="283" spans="1:13" ht="15.75" customHeight="1" x14ac:dyDescent="0.2">
      <c r="B283" s="162"/>
      <c r="C283" s="145" t="s">
        <v>210</v>
      </c>
      <c r="D283" s="160" t="s">
        <v>211</v>
      </c>
      <c r="E283" s="194" t="s">
        <v>195</v>
      </c>
      <c r="F283" s="194"/>
      <c r="G283" s="194"/>
      <c r="H283" s="194"/>
      <c r="I283" s="195"/>
      <c r="J283" s="18"/>
      <c r="K283" s="175"/>
    </row>
    <row r="284" spans="1:13" ht="15.75" customHeight="1" x14ac:dyDescent="0.2">
      <c r="B284" s="162"/>
      <c r="C284" s="143" t="s">
        <v>212</v>
      </c>
      <c r="D284" s="31" t="s">
        <v>194</v>
      </c>
      <c r="E284" s="202" t="s">
        <v>213</v>
      </c>
      <c r="F284" s="203"/>
      <c r="G284" s="203"/>
      <c r="H284" s="203"/>
      <c r="I284" s="204"/>
      <c r="J284" s="18"/>
      <c r="K284" s="1"/>
    </row>
    <row r="285" spans="1:13" ht="15.75" customHeight="1" x14ac:dyDescent="0.2">
      <c r="B285" s="162"/>
      <c r="C285" s="143" t="s">
        <v>214</v>
      </c>
      <c r="D285" s="31" t="s">
        <v>197</v>
      </c>
      <c r="E285" s="237" t="s">
        <v>198</v>
      </c>
      <c r="F285" s="238"/>
      <c r="G285" s="238"/>
      <c r="H285" s="238"/>
      <c r="I285" s="239"/>
      <c r="J285" s="18"/>
      <c r="K285" s="1"/>
    </row>
    <row r="286" spans="1:13" ht="15.75" customHeight="1" x14ac:dyDescent="0.2">
      <c r="B286" s="162"/>
      <c r="C286" s="143" t="s">
        <v>215</v>
      </c>
      <c r="D286" s="31" t="s">
        <v>200</v>
      </c>
      <c r="E286" s="237" t="s">
        <v>201</v>
      </c>
      <c r="F286" s="238"/>
      <c r="G286" s="238"/>
      <c r="H286" s="238"/>
      <c r="I286" s="239"/>
      <c r="J286" s="18"/>
      <c r="K286" s="1"/>
    </row>
    <row r="287" spans="1:13" ht="15.75" customHeight="1" x14ac:dyDescent="0.2">
      <c r="B287" s="162"/>
      <c r="C287" s="143" t="s">
        <v>216</v>
      </c>
      <c r="D287" s="31" t="s">
        <v>203</v>
      </c>
      <c r="E287" s="229" t="s">
        <v>204</v>
      </c>
      <c r="F287" s="230"/>
      <c r="G287" s="230"/>
      <c r="H287" s="230"/>
      <c r="I287" s="231"/>
      <c r="J287" s="18"/>
      <c r="K287" s="1"/>
    </row>
    <row r="288" spans="1:13" ht="15.75" customHeight="1" thickBot="1" x14ac:dyDescent="0.25">
      <c r="B288" s="162"/>
      <c r="C288" s="144" t="s">
        <v>217</v>
      </c>
      <c r="D288" s="32" t="s">
        <v>206</v>
      </c>
      <c r="E288" s="232" t="s">
        <v>207</v>
      </c>
      <c r="F288" s="233"/>
      <c r="G288" s="233"/>
      <c r="H288" s="233"/>
      <c r="I288" s="234"/>
      <c r="J288" s="18"/>
      <c r="K288" s="1"/>
    </row>
    <row r="289" spans="1:15" x14ac:dyDescent="0.2">
      <c r="B289" s="162"/>
      <c r="C289" s="45"/>
      <c r="D289" s="45"/>
      <c r="E289" s="3"/>
      <c r="F289" s="3"/>
      <c r="G289" s="3"/>
      <c r="H289" s="3"/>
      <c r="I289" s="3"/>
      <c r="J289" s="18"/>
      <c r="K289" s="1"/>
    </row>
    <row r="290" spans="1:15" ht="6" customHeight="1" x14ac:dyDescent="0.2">
      <c r="A290" s="104"/>
      <c r="B290" s="104"/>
      <c r="C290" s="104"/>
      <c r="D290" s="104"/>
      <c r="E290" s="104"/>
      <c r="F290" s="104"/>
      <c r="G290" s="104"/>
      <c r="H290" s="104"/>
      <c r="I290" s="104"/>
      <c r="J290" s="104"/>
      <c r="K290" s="104"/>
      <c r="L290" s="104"/>
      <c r="M290" s="104"/>
      <c r="N290" s="104"/>
      <c r="O290" s="104"/>
    </row>
    <row r="291" spans="1:15" ht="3" customHeight="1" x14ac:dyDescent="0.2">
      <c r="B291" s="162"/>
      <c r="C291" s="45"/>
      <c r="D291" s="45"/>
      <c r="E291" s="3"/>
      <c r="F291" s="3"/>
      <c r="G291" s="3"/>
      <c r="H291" s="3"/>
      <c r="I291" s="3"/>
      <c r="J291" s="18"/>
      <c r="K291" s="1"/>
    </row>
    <row r="292" spans="1:15" x14ac:dyDescent="0.2">
      <c r="A292" s="10" t="s">
        <v>218</v>
      </c>
      <c r="B292" s="162"/>
      <c r="C292" s="45"/>
      <c r="D292" s="45"/>
      <c r="E292" s="3"/>
      <c r="F292" s="3"/>
      <c r="G292" s="3"/>
      <c r="H292" s="3"/>
      <c r="I292" s="3"/>
      <c r="J292" s="18"/>
      <c r="K292" s="1"/>
    </row>
    <row r="293" spans="1:15" x14ac:dyDescent="0.2">
      <c r="B293" s="55" t="s">
        <v>219</v>
      </c>
      <c r="C293" s="45"/>
      <c r="D293" s="45"/>
      <c r="E293" s="3"/>
      <c r="F293" s="3"/>
      <c r="G293" s="3"/>
      <c r="H293" s="3"/>
      <c r="I293" s="3"/>
      <c r="J293" s="18"/>
      <c r="K293" s="1"/>
    </row>
    <row r="294" spans="1:15" x14ac:dyDescent="0.2">
      <c r="B294" s="55"/>
      <c r="C294" s="45"/>
      <c r="D294" s="45"/>
      <c r="E294" s="3"/>
      <c r="F294" s="3"/>
      <c r="G294" s="3"/>
      <c r="H294" s="3"/>
      <c r="I294" s="3"/>
      <c r="J294" s="18"/>
      <c r="K294" s="1"/>
    </row>
    <row r="295" spans="1:15" x14ac:dyDescent="0.2">
      <c r="B295" s="162"/>
      <c r="C295" s="45"/>
      <c r="D295" s="45"/>
      <c r="E295" s="3"/>
      <c r="F295" s="228" t="s">
        <v>220</v>
      </c>
      <c r="G295" s="228"/>
      <c r="H295" s="172"/>
      <c r="I295" s="172"/>
      <c r="J295" s="171" t="s">
        <v>221</v>
      </c>
      <c r="K295" s="2"/>
      <c r="L295" s="2"/>
      <c r="M295" s="1"/>
    </row>
    <row r="296" spans="1:15" x14ac:dyDescent="0.2">
      <c r="B296" s="168"/>
      <c r="C296" s="45"/>
      <c r="D296" s="45"/>
      <c r="E296" s="3"/>
      <c r="F296" s="169"/>
      <c r="G296" s="169"/>
      <c r="H296" s="1"/>
      <c r="I296" s="1"/>
      <c r="J296" s="169"/>
      <c r="K296" s="1"/>
      <c r="L296" s="1"/>
      <c r="M296" s="1"/>
    </row>
    <row r="297" spans="1:15" ht="6" customHeight="1" x14ac:dyDescent="0.2">
      <c r="A297" s="104"/>
      <c r="B297" s="104"/>
      <c r="C297" s="104"/>
      <c r="D297" s="104"/>
      <c r="E297" s="104"/>
      <c r="F297" s="104"/>
      <c r="G297" s="104"/>
      <c r="H297" s="104"/>
      <c r="I297" s="104"/>
      <c r="J297" s="104"/>
      <c r="K297" s="104"/>
      <c r="L297" s="104"/>
      <c r="M297" s="104"/>
      <c r="N297" s="104"/>
      <c r="O297" s="104"/>
    </row>
    <row r="298" spans="1:15" x14ac:dyDescent="0.2"/>
    <row r="299" spans="1:15" hidden="1" x14ac:dyDescent="0.2">
      <c r="B299" s="162"/>
      <c r="I299" s="1"/>
      <c r="J299" s="1"/>
      <c r="K299" s="1"/>
    </row>
    <row r="300" spans="1:15" hidden="1" x14ac:dyDescent="0.2">
      <c r="B300" s="162"/>
      <c r="K300" s="1"/>
    </row>
  </sheetData>
  <sheetProtection algorithmName="SHA-512" hashValue="4GtKyLSeRrZPWsAUvavUrsn5hlZrDKJ15mGjhDTQVQH+hl9FD+ycqXoqjkkjM4iyOeCS82iKPkMEJpugDxogJQ==" saltValue="CI4yFw/JWL8WH97D38yEqA==" spinCount="100000" sheet="1" formatCells="0" formatColumns="0" formatRows="0" insertColumns="0" insertRows="0"/>
  <customSheetViews>
    <customSheetView guid="{1BB6328A-C16D-45D9-89FC-7C8BB9546673}" showPageBreaks="1" printArea="1" hiddenColumns="1" view="pageBreakPreview" topLeftCell="A43">
      <selection activeCell="C218" sqref="C218"/>
      <rowBreaks count="5" manualBreakCount="5">
        <brk id="75" max="14" man="1"/>
        <brk id="76" max="14" man="1"/>
        <brk id="95" max="14" man="1"/>
        <brk id="181" max="14" man="1"/>
        <brk id="269" max="14" man="1"/>
      </rowBreaks>
      <pageMargins left="0" right="0" top="0" bottom="0" header="0" footer="0"/>
      <pageSetup scale="58" orientation="portrait" r:id="rId1"/>
      <headerFooter alignWithMargins="0"/>
    </customSheetView>
    <customSheetView guid="{631E6F6D-0DFA-4A10-ACB0-CDF8C1F3B2BD}" scale="70" showPageBreaks="1" printArea="1" hiddenColumns="1" view="pageBreakPreview" topLeftCell="A88">
      <selection activeCell="M129" sqref="B129:M129"/>
      <rowBreaks count="4" manualBreakCount="4">
        <brk id="75" max="14" man="1"/>
        <brk id="96" max="14" man="1"/>
        <brk id="188" max="14" man="1"/>
        <brk id="193" max="14" man="1"/>
      </rowBreaks>
      <colBreaks count="1" manualBreakCount="1">
        <brk id="14" max="270" man="1"/>
      </colBreaks>
      <pageMargins left="0" right="0" top="0" bottom="0" header="0" footer="0"/>
      <pageSetup scale="56" orientation="portrait" r:id="rId2"/>
      <headerFooter alignWithMargins="0"/>
    </customSheetView>
    <customSheetView guid="{7876249E-75CB-4FFD-9A7C-0B10C49F82F3}" showPageBreaks="1" printArea="1" view="pageBreakPreview" topLeftCell="A33">
      <selection activeCell="C38" sqref="C38"/>
      <rowBreaks count="3" manualBreakCount="3">
        <brk id="56" max="13" man="1"/>
        <brk id="132" max="13" man="1"/>
        <brk id="213" max="16383" man="1"/>
      </rowBreaks>
      <colBreaks count="1" manualBreakCount="1">
        <brk id="14" max="266" man="1"/>
      </colBreaks>
      <pageMargins left="0" right="0" top="0" bottom="0" header="0" footer="0"/>
      <pageSetup scale="55" orientation="portrait" r:id="rId3"/>
      <headerFooter alignWithMargins="0"/>
    </customSheetView>
  </customSheetViews>
  <mergeCells count="94">
    <mergeCell ref="G259:K262"/>
    <mergeCell ref="B266:L269"/>
    <mergeCell ref="J208:L208"/>
    <mergeCell ref="J210:L210"/>
    <mergeCell ref="J219:L219"/>
    <mergeCell ref="B231:L234"/>
    <mergeCell ref="G241:K244"/>
    <mergeCell ref="D225:E225"/>
    <mergeCell ref="J163:L163"/>
    <mergeCell ref="B175:L178"/>
    <mergeCell ref="J195:L195"/>
    <mergeCell ref="B199:L202"/>
    <mergeCell ref="G248:K251"/>
    <mergeCell ref="J158:L158"/>
    <mergeCell ref="J159:L159"/>
    <mergeCell ref="J160:L160"/>
    <mergeCell ref="J161:L161"/>
    <mergeCell ref="J162:L162"/>
    <mergeCell ref="B65:E65"/>
    <mergeCell ref="D68:K68"/>
    <mergeCell ref="B66:J66"/>
    <mergeCell ref="E70:K70"/>
    <mergeCell ref="E69:K69"/>
    <mergeCell ref="F295:G295"/>
    <mergeCell ref="D257:I258"/>
    <mergeCell ref="E287:I287"/>
    <mergeCell ref="E288:I288"/>
    <mergeCell ref="B205:J205"/>
    <mergeCell ref="E278:I278"/>
    <mergeCell ref="E279:I279"/>
    <mergeCell ref="C256:K256"/>
    <mergeCell ref="C238:L238"/>
    <mergeCell ref="E277:I277"/>
    <mergeCell ref="D253:I254"/>
    <mergeCell ref="E275:I275"/>
    <mergeCell ref="E276:I276"/>
    <mergeCell ref="E286:I286"/>
    <mergeCell ref="D226:E226"/>
    <mergeCell ref="E285:I285"/>
    <mergeCell ref="C17:J18"/>
    <mergeCell ref="B12:C12"/>
    <mergeCell ref="B3:L3"/>
    <mergeCell ref="D5:G5"/>
    <mergeCell ref="J5:L5"/>
    <mergeCell ref="D7:L7"/>
    <mergeCell ref="D8:L9"/>
    <mergeCell ref="E284:I284"/>
    <mergeCell ref="D193:E193"/>
    <mergeCell ref="E43:F43"/>
    <mergeCell ref="C25:M25"/>
    <mergeCell ref="E46:F46"/>
    <mergeCell ref="D39:I39"/>
    <mergeCell ref="E82:K82"/>
    <mergeCell ref="E83:K83"/>
    <mergeCell ref="C78:K78"/>
    <mergeCell ref="D73:K73"/>
    <mergeCell ref="D74:E74"/>
    <mergeCell ref="C59:K60"/>
    <mergeCell ref="E79:K79"/>
    <mergeCell ref="E81:K81"/>
    <mergeCell ref="C67:K67"/>
    <mergeCell ref="E49:F49"/>
    <mergeCell ref="E283:I283"/>
    <mergeCell ref="D101:J101"/>
    <mergeCell ref="A181:K181"/>
    <mergeCell ref="D159:E159"/>
    <mergeCell ref="C127:K127"/>
    <mergeCell ref="C182:E182"/>
    <mergeCell ref="D183:E183"/>
    <mergeCell ref="C185:H185"/>
    <mergeCell ref="B147:M147"/>
    <mergeCell ref="J149:L149"/>
    <mergeCell ref="C130:E130"/>
    <mergeCell ref="C132:J132"/>
    <mergeCell ref="B116:M116"/>
    <mergeCell ref="C125:K125"/>
    <mergeCell ref="B140:L143"/>
    <mergeCell ref="B110:L113"/>
    <mergeCell ref="E96:K96"/>
    <mergeCell ref="D158:E158"/>
    <mergeCell ref="E71:K71"/>
    <mergeCell ref="E72:K72"/>
    <mergeCell ref="E84:K84"/>
    <mergeCell ref="E85:K85"/>
    <mergeCell ref="E80:K80"/>
    <mergeCell ref="C88:J88"/>
    <mergeCell ref="C90:J90"/>
    <mergeCell ref="D91:I92"/>
    <mergeCell ref="D100:J100"/>
    <mergeCell ref="C93:J93"/>
    <mergeCell ref="D95:H95"/>
    <mergeCell ref="D94:H94"/>
    <mergeCell ref="B120:L123"/>
    <mergeCell ref="J157:L157"/>
  </mergeCells>
  <phoneticPr fontId="4" type="noConversion"/>
  <dataValidations xWindow="428" yWindow="484" count="15">
    <dataValidation allowBlank="1" showInputMessage="1" showErrorMessage="1" promptTitle="Achieving EcoHomes" prompt="An EcoHomes rating is not always achievable where only small scale change is proposed. If the proposed site will not increase floor area of the development nor include significant change to the internal structure, no EcoHomes assessment will be required." sqref="B48:C48 C46:C47 C49:C55"/>
    <dataValidation allowBlank="1" showInputMessage="1" showErrorMessage="1" promptTitle="Biomass information form" prompt="Please see the linked guidance for further details on LBRUT's policy on biomass boilers, and for further information about the operation of this technology." sqref="D91:I92 D94:D97 I94:I95 E97:I97"/>
    <dataValidation allowBlank="1" showInputMessage="1" showErrorMessage="1" promptTitle="Transport statements" prompt="Please see DM DPD policy on Transport and Parking which provides guideline information for what is required in Transport Statements." sqref="C130:E130"/>
    <dataValidation allowBlank="1" showInputMessage="1" showErrorMessage="1" promptTitle="Cycle storage space" prompt="Standard space requirements are set out in the Council's Parking Standards DM DPD Appendix 4" sqref="C132:J132"/>
    <dataValidation allowBlank="1" showInputMessage="1" showErrorMessage="1" promptTitle="Extensive Green Roofs" prompt="An extensive green roof is a sedum type or similar, which requires little maintenance.  Please see accompanying Guidance document for further sources of information on this roof type." sqref="D158:E158"/>
    <dataValidation allowBlank="1" showInputMessage="1" showErrorMessage="1" promptTitle="Intensive Green Roofs" prompt="An intensive green roof is a richly planted type of green roof, which can be used as garden or amenity space, and usually requires regular maintenance. Please see Guidance document for further sources of information about this roof type." sqref="D159:E159"/>
    <dataValidation allowBlank="1" showInputMessage="1" showErrorMessage="1" promptTitle="Scoring" prompt="The final score awarded for this point may be varied if high quality provision for biodiversity is made - please include a description of the measure provided in the Comment Box below." sqref="D167:D168"/>
    <dataValidation allowBlank="1" showInputMessage="1" showErrorMessage="1" promptTitle="Flood Risk" prompt="Please see accompanying Guidance document for links to maps indicating Flood Risk Zones in the Borough" sqref="C182:E182"/>
    <dataValidation allowBlank="1" showInputMessage="1" showErrorMessage="1" promptTitle="Flood Risk Assessment" prompt="Required for sites in high risk flood zones only" sqref="D183:E183 D193:E193"/>
    <dataValidation allowBlank="1" showInputMessage="1" showErrorMessage="1" promptTitle="Drainage Hierarchy" prompt="For links to further information on these measures please refer to the accompanying Guidance." sqref="C185:H185"/>
    <dataValidation allowBlank="1" showInputMessage="1" showErrorMessage="1" promptTitle="Rainwater harvesting" prompt="This refers to using collected rainwater for internal water consumption, such as for flushing toilets or providing water to run a washing machine." sqref="D225:E225"/>
    <dataValidation allowBlank="1" showInputMessage="1" showErrorMessage="1" promptTitle="Greywater systems" prompt="These involve re-using water for internal purposes, for example, using waste water from showers to flush toilets.  These systems are specialised plumbing systems, usually requiring filters to be fitted.  Please see Guidance for further information. " sqref="D226:E226"/>
    <dataValidation allowBlank="1" showInputMessage="1" showErrorMessage="1" promptTitle="Lifetime Homes" prompt="Please see the associated Guidance for further information on this standard." sqref="C239:F239"/>
    <dataValidation type="list" allowBlank="1" showInputMessage="1" showErrorMessage="1" sqref="E46:F46 E43:F43 E49:F49">
      <formula1>$S$5:$S$9</formula1>
    </dataValidation>
    <dataValidation type="list" allowBlank="1" showInputMessage="1" showErrorMessage="1" promptTitle="Please Select:" prompt="TRUE - Yes_x000a_FALSE - No" sqref="L17 L32 O46 O43 O49 O60 O68:O74 O79:O85 O88 O90 O93:O96 O100:O101 O104 O117 O125 O128 O130 O132 O134 O136 O148 O151:O152 O154 O157:O167 O171 O182:O183 O186:O193 O206 O213:O217 O223:O227 O239 O246 O253 O256">
      <formula1>$S$11:$S$13</formula1>
    </dataValidation>
  </dataValidations>
  <hyperlinks>
    <hyperlink ref="D39:I39" r:id="rId4" display="Please check the Policy Section of this SPD for the policy requirements"/>
    <hyperlink ref="B66:J66" r:id="rId5" display="1.1  Need for Cooling "/>
    <hyperlink ref="B87" r:id="rId6" display="1.2 Pollution: Air, Noise and Light "/>
    <hyperlink ref="B147:M147" r:id="rId7" display="3.1 Minimising the threat to biodiversity from new buildings, lighting, hard surfacing and people"/>
    <hyperlink ref="A181:K181" r:id="rId8" display="4.1 Mitigating the risks of flooding and other impacts of climate change in the borough "/>
    <hyperlink ref="B205:J205" r:id="rId9" display="5.1 Reduce waste generated and amount disposed of by landfill though increasing level of re-use and recycling"/>
    <hyperlink ref="B221" r:id="rId10" display="5.2 Reducing levels of water waste "/>
    <hyperlink ref="C238:L238" r:id="rId11" display="Ensure flexible adaptable and long-term use of structures "/>
    <hyperlink ref="B116:M116" r:id="rId12" display="2.1 Provision for the safe efficient and sustainable movement of people and good "/>
    <hyperlink ref="C93:J93" r:id="rId13" display="Does the development plan include a biomass boiler? (Link to Richmond Council biomass boiler page)"/>
    <hyperlink ref="C90:J90" r:id="rId14" display="Does the development plan include a biomass boiler? (Link to Richmond Council biomass boiler page)"/>
  </hyperlinks>
  <pageMargins left="0.74803149606299213" right="0.74803149606299213" top="0.98425196850393704" bottom="0.98425196850393704" header="0.51181102362204722" footer="0.51181102362204722"/>
  <pageSetup scale="55" orientation="portrait" r:id="rId15"/>
  <headerFooter alignWithMargins="0">
    <oddHeader>&amp;L&amp;"Calibri"&amp;10&amp;K000000Official&amp;1#</oddHeader>
  </headerFooter>
  <rowBreaks count="3" manualBreakCount="3">
    <brk id="63" max="13" man="1"/>
    <brk id="144" max="13" man="1"/>
    <brk id="235" max="16383" man="1"/>
  </rowBreaks>
  <colBreaks count="1" manualBreakCount="1">
    <brk id="14" min="1" max="267" man="1"/>
  </colBreaks>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7054D74DD8734DBFB782DA6805C9E2" ma:contentTypeVersion="13" ma:contentTypeDescription="Create a new document." ma:contentTypeScope="" ma:versionID="d6d6bb188c694629bd6e1e863746b5af">
  <xsd:schema xmlns:xsd="http://www.w3.org/2001/XMLSchema" xmlns:xs="http://www.w3.org/2001/XMLSchema" xmlns:p="http://schemas.microsoft.com/office/2006/metadata/properties" xmlns:ns3="4dfb6705-e281-4ddf-9bec-e878f33f7175" xmlns:ns4="27e1dd81-3a12-4e6a-8cc0-837fb57b7fb5" targetNamespace="http://schemas.microsoft.com/office/2006/metadata/properties" ma:root="true" ma:fieldsID="6e7934673b3aab22ff70aa013002776c" ns3:_="" ns4:_="">
    <xsd:import namespace="4dfb6705-e281-4ddf-9bec-e878f33f7175"/>
    <xsd:import namespace="27e1dd81-3a12-4e6a-8cc0-837fb57b7fb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b6705-e281-4ddf-9bec-e878f33f717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e1dd81-3a12-4e6a-8cc0-837fb57b7fb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CE3923-38CD-4649-A7ED-5CB22341A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b6705-e281-4ddf-9bec-e878f33f7175"/>
    <ds:schemaRef ds:uri="27e1dd81-3a12-4e6a-8cc0-837fb57b7f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993AB-92FE-4D7F-913C-CD07C2492CFB}">
  <ds:schemaRefs>
    <ds:schemaRef ds:uri="http://schemas.microsoft.com/sharepoint/v3/contenttype/forms"/>
  </ds:schemaRefs>
</ds:datastoreItem>
</file>

<file path=customXml/itemProps3.xml><?xml version="1.0" encoding="utf-8"?>
<ds:datastoreItem xmlns:ds="http://schemas.openxmlformats.org/officeDocument/2006/customXml" ds:itemID="{53C79EB3-353A-4C8A-BB7E-52AF7E62B82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27e1dd81-3a12-4e6a-8cc0-837fb57b7fb5"/>
    <ds:schemaRef ds:uri="4dfb6705-e281-4ddf-9bec-e878f33f7175"/>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Manager/>
  <Company>cen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pati-svc</cp:lastModifiedBy>
  <cp:revision/>
  <dcterms:created xsi:type="dcterms:W3CDTF">2010-03-04T16:15:38Z</dcterms:created>
  <dcterms:modified xsi:type="dcterms:W3CDTF">2021-11-22T11:39:17Z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iteId">
    <vt:lpwstr>d9d3f5ac-f803-49be-949f-14a7074d74a7</vt:lpwstr>
  </property>
  <property fmtid="{D5CDD505-2E9C-101B-9397-08002B2CF9AE}" pid="4" name="MSIP_Label_763da656-5c75-4f6d-9461-4a3ce9a537cc_Owner">
    <vt:lpwstr>Caroline.Steenberg@richmondandwandsworth.gov.uk</vt:lpwstr>
  </property>
  <property fmtid="{D5CDD505-2E9C-101B-9397-08002B2CF9AE}" pid="5" name="MSIP_Label_763da656-5c75-4f6d-9461-4a3ce9a537cc_SetDate">
    <vt:lpwstr>2019-10-01T13:23:33.5936115Z</vt:lpwstr>
  </property>
  <property fmtid="{D5CDD505-2E9C-101B-9397-08002B2CF9AE}" pid="6" name="MSIP_Label_763da656-5c75-4f6d-9461-4a3ce9a537cc_Name">
    <vt:lpwstr>Official</vt:lpwstr>
  </property>
  <property fmtid="{D5CDD505-2E9C-101B-9397-08002B2CF9AE}" pid="7" name="MSIP_Label_763da656-5c75-4f6d-9461-4a3ce9a537cc_Application">
    <vt:lpwstr>Microsoft Azure Information Protection</vt:lpwstr>
  </property>
  <property fmtid="{D5CDD505-2E9C-101B-9397-08002B2CF9AE}" pid="8" name="MSIP_Label_763da656-5c75-4f6d-9461-4a3ce9a537cc_Extended_MSFT_Method">
    <vt:lpwstr>Automatic</vt:lpwstr>
  </property>
  <property fmtid="{D5CDD505-2E9C-101B-9397-08002B2CF9AE}" pid="9" name="Sensitivity">
    <vt:lpwstr>Official</vt:lpwstr>
  </property>
  <property fmtid="{D5CDD505-2E9C-101B-9397-08002B2CF9AE}" pid="10" name="ContentTypeId">
    <vt:lpwstr>0x010100677054D74DD8734DBFB782DA6805C9E2</vt:lpwstr>
  </property>
</Properties>
</file>