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heckCompatibility="1"/>
  <mc:AlternateContent xmlns:mc="http://schemas.openxmlformats.org/markup-compatibility/2006">
    <mc:Choice Requires="x15">
      <x15ac:absPath xmlns:x15ac="http://schemas.microsoft.com/office/spreadsheetml/2010/11/ac" url="https://richmondandwandsworth-my.sharepoint.com/personal/thomas_faherty_richmondandwandsworth_gov_uk/Documents/Documents/Applications/Hampton Prep School/"/>
    </mc:Choice>
  </mc:AlternateContent>
  <xr:revisionPtr revIDLastSave="0" documentId="8_{D4EA21F0-58B9-47CE-8327-1BCF4FAE5423}" xr6:coauthVersionLast="47" xr6:coauthVersionMax="47" xr10:uidLastSave="{00000000-0000-0000-0000-000000000000}"/>
  <bookViews>
    <workbookView xWindow="-38520" yWindow="-2595" windowWidth="38640" windowHeight="21120" tabRatio="869" activeTab="3" xr2:uid="{00000000-000D-0000-FFFF-FFFF00000000}"/>
  </bookViews>
  <sheets>
    <sheet name="Methodology" sheetId="16" r:id="rId1"/>
    <sheet name="Site Plan" sheetId="30" r:id="rId2"/>
    <sheet name="Stress Tables- Tue 240424" sheetId="11" r:id="rId3"/>
    <sheet name="Stress Tables- Wed 250424" sheetId="31" r:id="rId4"/>
  </sheets>
  <definedNames>
    <definedName name="_xlnm.Print_Area" localSheetId="0">Methodology!$A$1:$C$13</definedName>
    <definedName name="_xlnm.Print_Area" localSheetId="2">'Stress Tables- Tue 240424'!$A$1:$S$149</definedName>
    <definedName name="_xlnm.Print_Area" localSheetId="3">'Stress Tables- Wed 250424'!$A$1:$S$149</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4" i="31" l="1"/>
  <c r="E113" i="31"/>
  <c r="E112" i="31"/>
  <c r="E111" i="31"/>
  <c r="E110" i="31"/>
  <c r="E109" i="31"/>
  <c r="E102" i="31"/>
  <c r="E101" i="31"/>
  <c r="E100" i="31"/>
  <c r="E99" i="31"/>
  <c r="E98" i="31"/>
  <c r="E97" i="31"/>
  <c r="E80" i="31"/>
  <c r="E79" i="31"/>
  <c r="E78" i="31"/>
  <c r="E77" i="31"/>
  <c r="E76" i="31"/>
  <c r="E75" i="31"/>
  <c r="E80" i="11"/>
  <c r="E79" i="11"/>
  <c r="E78" i="11"/>
  <c r="E77" i="11"/>
  <c r="E76" i="11"/>
  <c r="E75" i="11"/>
  <c r="E68" i="11"/>
  <c r="E67" i="11"/>
  <c r="E66" i="11"/>
  <c r="E65" i="11"/>
  <c r="E64" i="11"/>
  <c r="E63" i="11"/>
  <c r="E57" i="11"/>
  <c r="E56" i="11"/>
  <c r="E55" i="11"/>
  <c r="E54" i="11"/>
  <c r="E53" i="11"/>
  <c r="E52"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C42" i="31"/>
  <c r="C43" i="31"/>
  <c r="C44" i="3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G47" i="11"/>
  <c r="G69" i="11" s="1"/>
  <c r="G81" i="1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G47" i="31"/>
  <c r="AF149" i="31"/>
  <c r="AE149" i="31"/>
  <c r="AD149" i="31"/>
  <c r="AC149" i="31"/>
  <c r="AB149" i="31"/>
  <c r="AA149" i="31"/>
  <c r="Z149" i="31"/>
  <c r="Y149" i="31"/>
  <c r="X149" i="31"/>
  <c r="W149" i="31"/>
  <c r="V149" i="31"/>
  <c r="U149" i="31"/>
  <c r="T149" i="31"/>
  <c r="S149" i="31"/>
  <c r="R149" i="31"/>
  <c r="Q149" i="31"/>
  <c r="P149" i="31"/>
  <c r="O149" i="31"/>
  <c r="N149" i="31"/>
  <c r="M149" i="31"/>
  <c r="L149" i="31"/>
  <c r="K149" i="31"/>
  <c r="J149" i="31"/>
  <c r="I149" i="31"/>
  <c r="H149" i="31"/>
  <c r="G149" i="31"/>
  <c r="D137" i="31"/>
  <c r="C133" i="31"/>
  <c r="B133" i="31"/>
  <c r="F132" i="31"/>
  <c r="F131" i="31"/>
  <c r="F126" i="31"/>
  <c r="D125" i="31"/>
  <c r="C125" i="31"/>
  <c r="C136" i="31" s="1"/>
  <c r="B125" i="31"/>
  <c r="B136" i="31" s="1"/>
  <c r="C124" i="31"/>
  <c r="C135" i="31" s="1"/>
  <c r="B124" i="31"/>
  <c r="B135" i="31" s="1"/>
  <c r="D123" i="31"/>
  <c r="B123" i="31"/>
  <c r="B134" i="31" s="1"/>
  <c r="D122" i="31"/>
  <c r="C122" i="31"/>
  <c r="B122" i="31"/>
  <c r="F121" i="31"/>
  <c r="C121" i="31"/>
  <c r="C132" i="31" s="1"/>
  <c r="B121" i="31"/>
  <c r="B132" i="31" s="1"/>
  <c r="F120" i="31"/>
  <c r="AF115" i="31"/>
  <c r="AE115" i="31"/>
  <c r="AD115" i="31"/>
  <c r="AC115" i="31"/>
  <c r="AB115" i="31"/>
  <c r="AA115" i="31"/>
  <c r="Z115" i="31"/>
  <c r="Y115" i="31"/>
  <c r="X115" i="31"/>
  <c r="W115" i="31"/>
  <c r="V115" i="31"/>
  <c r="U115" i="31"/>
  <c r="T115" i="31"/>
  <c r="S115" i="31"/>
  <c r="R115" i="31"/>
  <c r="Q115" i="31"/>
  <c r="P115" i="31"/>
  <c r="O115" i="31"/>
  <c r="N115" i="31"/>
  <c r="M115" i="31"/>
  <c r="L115" i="31"/>
  <c r="K115" i="31"/>
  <c r="J115" i="31"/>
  <c r="I115" i="31"/>
  <c r="H115" i="31"/>
  <c r="G115" i="31"/>
  <c r="C114" i="31"/>
  <c r="D113" i="31"/>
  <c r="D124" i="31" s="1"/>
  <c r="C113" i="31"/>
  <c r="D112" i="31"/>
  <c r="C112" i="31"/>
  <c r="C123" i="31" s="1"/>
  <c r="C134" i="31" s="1"/>
  <c r="D111" i="31"/>
  <c r="F110" i="31"/>
  <c r="F115" i="31" s="1"/>
  <c r="D110" i="31"/>
  <c r="D121" i="31" s="1"/>
  <c r="C110" i="31"/>
  <c r="F109" i="31"/>
  <c r="D109" i="31"/>
  <c r="C109" i="31"/>
  <c r="D103" i="31"/>
  <c r="F98" i="31"/>
  <c r="F97" i="31"/>
  <c r="B97" i="31"/>
  <c r="B109" i="31" s="1"/>
  <c r="T93" i="31"/>
  <c r="E93" i="31"/>
  <c r="B91" i="31"/>
  <c r="B102" i="31" s="1"/>
  <c r="B90" i="31"/>
  <c r="B101" i="31" s="1"/>
  <c r="B89" i="31"/>
  <c r="B100" i="31" s="1"/>
  <c r="B88" i="31"/>
  <c r="B99" i="31" s="1"/>
  <c r="F87" i="31"/>
  <c r="C87" i="31"/>
  <c r="C98" i="31" s="1"/>
  <c r="B87" i="31"/>
  <c r="B98" i="31" s="1"/>
  <c r="F86" i="31"/>
  <c r="F92" i="31" s="1"/>
  <c r="B86" i="31"/>
  <c r="T82" i="31"/>
  <c r="E82" i="31"/>
  <c r="AF81" i="31"/>
  <c r="AE81" i="31"/>
  <c r="AD81" i="31"/>
  <c r="AC81" i="31"/>
  <c r="AB81" i="31"/>
  <c r="AA81" i="31"/>
  <c r="Z81" i="31"/>
  <c r="Y81" i="31"/>
  <c r="X81" i="31"/>
  <c r="W81" i="31"/>
  <c r="V81" i="31"/>
  <c r="U81" i="31"/>
  <c r="T81" i="31"/>
  <c r="S81" i="31"/>
  <c r="R81" i="31"/>
  <c r="Q81" i="31"/>
  <c r="P81" i="31"/>
  <c r="O81" i="31"/>
  <c r="N81" i="31"/>
  <c r="M81" i="31"/>
  <c r="L81" i="31"/>
  <c r="K81" i="31"/>
  <c r="J81" i="31"/>
  <c r="I81" i="31"/>
  <c r="H81" i="31"/>
  <c r="G81" i="31"/>
  <c r="B81" i="31"/>
  <c r="C80" i="31"/>
  <c r="C91" i="31" s="1"/>
  <c r="C102" i="31" s="1"/>
  <c r="C79" i="31"/>
  <c r="C90" i="31" s="1"/>
  <c r="C101" i="31" s="1"/>
  <c r="C78" i="31"/>
  <c r="C89" i="31" s="1"/>
  <c r="C100" i="31" s="1"/>
  <c r="C77" i="31"/>
  <c r="C88" i="31" s="1"/>
  <c r="C99" i="31" s="1"/>
  <c r="F76" i="31"/>
  <c r="F75" i="31"/>
  <c r="F81" i="31" s="1"/>
  <c r="C75" i="31"/>
  <c r="C86" i="31" s="1"/>
  <c r="H68" i="31"/>
  <c r="G68" i="31"/>
  <c r="B67" i="31"/>
  <c r="C65" i="31"/>
  <c r="F64" i="31"/>
  <c r="D64" i="31"/>
  <c r="D76" i="31" s="1"/>
  <c r="D87" i="31" s="1"/>
  <c r="F63" i="31"/>
  <c r="B63" i="31"/>
  <c r="F58" i="31"/>
  <c r="X57" i="31"/>
  <c r="W57" i="31"/>
  <c r="V57" i="31"/>
  <c r="Q57" i="31"/>
  <c r="O57" i="31"/>
  <c r="K57" i="31"/>
  <c r="D57" i="31"/>
  <c r="D68" i="31" s="1"/>
  <c r="D80" i="31" s="1"/>
  <c r="D91" i="31" s="1"/>
  <c r="C57" i="31"/>
  <c r="B57" i="31"/>
  <c r="B68" i="31" s="1"/>
  <c r="B56" i="31"/>
  <c r="B54" i="31"/>
  <c r="B65" i="31" s="1"/>
  <c r="F53" i="31"/>
  <c r="B53" i="31"/>
  <c r="B64" i="31" s="1"/>
  <c r="F52" i="31"/>
  <c r="C52" i="31"/>
  <c r="B52" i="31"/>
  <c r="C46" i="31"/>
  <c r="E46" i="31" s="1"/>
  <c r="C45" i="31"/>
  <c r="A45" i="31"/>
  <c r="A56" i="31" s="1"/>
  <c r="A67" i="31" s="1"/>
  <c r="A79" i="31" s="1"/>
  <c r="A90" i="31" s="1"/>
  <c r="A101" i="31" s="1"/>
  <c r="A113" i="31" s="1"/>
  <c r="A124" i="31" s="1"/>
  <c r="A135" i="31" s="1"/>
  <c r="A147" i="31" s="1"/>
  <c r="B44" i="31"/>
  <c r="A44" i="31"/>
  <c r="A55" i="31" s="1"/>
  <c r="A66" i="31" s="1"/>
  <c r="A78" i="31" s="1"/>
  <c r="A89" i="31" s="1"/>
  <c r="A100" i="31" s="1"/>
  <c r="A112" i="31" s="1"/>
  <c r="A123" i="31" s="1"/>
  <c r="A134" i="31" s="1"/>
  <c r="A146" i="31" s="1"/>
  <c r="C54" i="31"/>
  <c r="F42" i="31"/>
  <c r="F47" i="31" s="1"/>
  <c r="F41" i="31"/>
  <c r="C41" i="31"/>
  <c r="W34" i="31"/>
  <c r="V34" i="31"/>
  <c r="D34" i="31"/>
  <c r="AD32" i="31"/>
  <c r="AC32" i="31"/>
  <c r="O32" i="31"/>
  <c r="M32" i="31"/>
  <c r="B32" i="31"/>
  <c r="A32" i="31"/>
  <c r="F30" i="31"/>
  <c r="D30" i="31"/>
  <c r="D42" i="31" s="1"/>
  <c r="D53" i="31" s="1"/>
  <c r="F29" i="31"/>
  <c r="D29" i="31"/>
  <c r="B29" i="31"/>
  <c r="G25" i="31"/>
  <c r="T23" i="31"/>
  <c r="R23" i="31"/>
  <c r="O23" i="31"/>
  <c r="E23" i="31"/>
  <c r="D23" i="31"/>
  <c r="C23" i="31"/>
  <c r="C34" i="31" s="1"/>
  <c r="E34" i="31" s="1"/>
  <c r="B23" i="31"/>
  <c r="B34" i="31" s="1"/>
  <c r="A23" i="31"/>
  <c r="A34" i="31" s="1"/>
  <c r="A46" i="31" s="1"/>
  <c r="A57" i="31" s="1"/>
  <c r="A68" i="31" s="1"/>
  <c r="A80" i="31" s="1"/>
  <c r="A91" i="31" s="1"/>
  <c r="A102" i="31" s="1"/>
  <c r="A114" i="31" s="1"/>
  <c r="A125" i="31" s="1"/>
  <c r="A136" i="31" s="1"/>
  <c r="A148" i="31" s="1"/>
  <c r="D22" i="31"/>
  <c r="D33" i="31" s="1"/>
  <c r="D45" i="31" s="1"/>
  <c r="D56" i="31" s="1"/>
  <c r="D67" i="31" s="1"/>
  <c r="D79" i="31" s="1"/>
  <c r="D90" i="31" s="1"/>
  <c r="B22" i="31"/>
  <c r="B33" i="31" s="1"/>
  <c r="A22" i="31"/>
  <c r="A33" i="31" s="1"/>
  <c r="V21" i="31"/>
  <c r="U21" i="31"/>
  <c r="T21" i="31"/>
  <c r="H21" i="31"/>
  <c r="D21" i="31"/>
  <c r="D32" i="31" s="1"/>
  <c r="D44" i="31" s="1"/>
  <c r="D55" i="31" s="1"/>
  <c r="D66" i="31" s="1"/>
  <c r="D78" i="31" s="1"/>
  <c r="D89" i="31" s="1"/>
  <c r="C21" i="31"/>
  <c r="B21" i="31"/>
  <c r="A21" i="31"/>
  <c r="D20" i="31"/>
  <c r="D31" i="31" s="1"/>
  <c r="D43" i="31" s="1"/>
  <c r="D54" i="31" s="1"/>
  <c r="D65" i="31" s="1"/>
  <c r="D77" i="31" s="1"/>
  <c r="D88" i="31" s="1"/>
  <c r="B20" i="31"/>
  <c r="B31" i="31" s="1"/>
  <c r="A20" i="31"/>
  <c r="A31" i="31" s="1"/>
  <c r="A43" i="31" s="1"/>
  <c r="A54" i="31" s="1"/>
  <c r="A65" i="31" s="1"/>
  <c r="A77" i="31" s="1"/>
  <c r="A88" i="31" s="1"/>
  <c r="A99" i="31" s="1"/>
  <c r="A111" i="31" s="1"/>
  <c r="A122" i="31" s="1"/>
  <c r="A133" i="31" s="1"/>
  <c r="A145" i="31" s="1"/>
  <c r="F19" i="31"/>
  <c r="D19" i="31"/>
  <c r="B19" i="31"/>
  <c r="B30" i="31" s="1"/>
  <c r="A19" i="31"/>
  <c r="A30" i="31" s="1"/>
  <c r="A42" i="31" s="1"/>
  <c r="A53" i="31" s="1"/>
  <c r="A64" i="31" s="1"/>
  <c r="A76" i="31" s="1"/>
  <c r="A87" i="31" s="1"/>
  <c r="A98" i="31" s="1"/>
  <c r="A110" i="31" s="1"/>
  <c r="A121" i="31" s="1"/>
  <c r="A132" i="31" s="1"/>
  <c r="A144" i="31" s="1"/>
  <c r="F18" i="31"/>
  <c r="F24" i="31" s="1"/>
  <c r="D18" i="31"/>
  <c r="C18" i="31"/>
  <c r="B18" i="31"/>
  <c r="B24" i="31" s="1"/>
  <c r="A18" i="31"/>
  <c r="A29" i="31" s="1"/>
  <c r="A41" i="31" s="1"/>
  <c r="A52" i="31" s="1"/>
  <c r="A63" i="31" s="1"/>
  <c r="A75" i="31" s="1"/>
  <c r="A86" i="31" s="1"/>
  <c r="A97" i="31" s="1"/>
  <c r="A109" i="31" s="1"/>
  <c r="A120" i="31" s="1"/>
  <c r="A131" i="31" s="1"/>
  <c r="A143" i="31" s="1"/>
  <c r="T14" i="31"/>
  <c r="T25" i="31" s="1"/>
  <c r="G14" i="31"/>
  <c r="AF13" i="31"/>
  <c r="AE13" i="31"/>
  <c r="AD13" i="31"/>
  <c r="AC13" i="31"/>
  <c r="AB13" i="31"/>
  <c r="AA13" i="31"/>
  <c r="Z13" i="31"/>
  <c r="Y13" i="31"/>
  <c r="X13" i="31"/>
  <c r="W13" i="31"/>
  <c r="V13" i="31"/>
  <c r="U13" i="31"/>
  <c r="T13" i="31"/>
  <c r="S13" i="31"/>
  <c r="R13" i="31"/>
  <c r="Q13" i="31"/>
  <c r="P13" i="31"/>
  <c r="O13" i="31"/>
  <c r="N13" i="31"/>
  <c r="M13" i="31"/>
  <c r="L13" i="31"/>
  <c r="K13" i="31"/>
  <c r="J13" i="31"/>
  <c r="I13" i="31"/>
  <c r="H13" i="31"/>
  <c r="G13" i="31"/>
  <c r="D13" i="31"/>
  <c r="B13" i="31"/>
  <c r="E12" i="31"/>
  <c r="C11" i="31"/>
  <c r="C22" i="31" s="1"/>
  <c r="C10" i="31"/>
  <c r="E10" i="31" s="1"/>
  <c r="C9" i="31"/>
  <c r="C20" i="31" s="1"/>
  <c r="F8" i="31"/>
  <c r="C8" i="31"/>
  <c r="C19" i="31" s="1"/>
  <c r="E19" i="31" s="1"/>
  <c r="F7" i="31"/>
  <c r="F13" i="31" s="1"/>
  <c r="C7" i="31"/>
  <c r="B44" i="11"/>
  <c r="H149" i="11"/>
  <c r="I149" i="11"/>
  <c r="J149" i="11"/>
  <c r="K149" i="11"/>
  <c r="L149" i="11"/>
  <c r="M149" i="11"/>
  <c r="N149" i="11"/>
  <c r="O149" i="11"/>
  <c r="P149" i="11"/>
  <c r="Q149" i="11"/>
  <c r="R149" i="11"/>
  <c r="S149" i="11"/>
  <c r="T149" i="11"/>
  <c r="U149" i="11"/>
  <c r="V149" i="11"/>
  <c r="W149" i="11"/>
  <c r="X149" i="11"/>
  <c r="Y149" i="11"/>
  <c r="Z149" i="11"/>
  <c r="AA149" i="11"/>
  <c r="AB149" i="11"/>
  <c r="AC149" i="11"/>
  <c r="AD149" i="11"/>
  <c r="AE149" i="11"/>
  <c r="AF149" i="11"/>
  <c r="G149" i="11"/>
  <c r="A148" i="11"/>
  <c r="B125" i="11"/>
  <c r="B136" i="11" s="1"/>
  <c r="D125" i="11"/>
  <c r="C114" i="11"/>
  <c r="C125" i="11" s="1"/>
  <c r="C136" i="11" s="1"/>
  <c r="H115" i="11"/>
  <c r="I115" i="11"/>
  <c r="J115" i="11"/>
  <c r="K115" i="11"/>
  <c r="L115" i="11"/>
  <c r="M115" i="11"/>
  <c r="N115" i="11"/>
  <c r="O115" i="11"/>
  <c r="P115" i="11"/>
  <c r="Q115" i="11"/>
  <c r="R115" i="11"/>
  <c r="S115" i="11"/>
  <c r="T115" i="11"/>
  <c r="U115" i="11"/>
  <c r="V115" i="11"/>
  <c r="W115" i="11"/>
  <c r="X115" i="11"/>
  <c r="Y115" i="11"/>
  <c r="Z115" i="11"/>
  <c r="AA115" i="11"/>
  <c r="AB115" i="11"/>
  <c r="AC115" i="11"/>
  <c r="AD115" i="11"/>
  <c r="AE115" i="11"/>
  <c r="AF115" i="11"/>
  <c r="G115" i="11"/>
  <c r="B91" i="11"/>
  <c r="B102" i="11" s="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C43" i="11"/>
  <c r="C54" i="11" s="1"/>
  <c r="C46" i="11"/>
  <c r="C57" i="11" s="1"/>
  <c r="B57" i="11"/>
  <c r="B68" i="11" s="1"/>
  <c r="C80" i="11"/>
  <c r="C91" i="11" s="1"/>
  <c r="C102" i="11" s="1"/>
  <c r="G23" i="11"/>
  <c r="S23" i="11"/>
  <c r="AE23" i="11"/>
  <c r="A23" i="11"/>
  <c r="A34" i="11" s="1"/>
  <c r="A46" i="11" s="1"/>
  <c r="A57" i="11" s="1"/>
  <c r="A68" i="11" s="1"/>
  <c r="A80" i="11" s="1"/>
  <c r="A91" i="11" s="1"/>
  <c r="A102" i="11" s="1"/>
  <c r="A114" i="11" s="1"/>
  <c r="A125" i="11" s="1"/>
  <c r="A136" i="11" s="1"/>
  <c r="B23" i="11"/>
  <c r="B34" i="11" s="1"/>
  <c r="C23" i="11"/>
  <c r="E23" i="11" s="1"/>
  <c r="D23" i="11"/>
  <c r="D34" i="11" s="1"/>
  <c r="D57" i="11" s="1"/>
  <c r="D68" i="11" s="1"/>
  <c r="D80" i="11" s="1"/>
  <c r="D91" i="11" s="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G13" i="11"/>
  <c r="B13" i="11"/>
  <c r="E12" i="11"/>
  <c r="N34" i="11" s="1"/>
  <c r="D13" i="11"/>
  <c r="G14" i="11"/>
  <c r="G25" i="11" s="1"/>
  <c r="B56" i="11"/>
  <c r="B67" i="11" s="1"/>
  <c r="B54" i="11"/>
  <c r="B65" i="11" s="1"/>
  <c r="B53" i="11"/>
  <c r="B64" i="11" s="1"/>
  <c r="B52" i="11"/>
  <c r="B63" i="11" s="1"/>
  <c r="C45" i="11"/>
  <c r="C56" i="11" s="1"/>
  <c r="C67" i="11" s="1"/>
  <c r="C112" i="11"/>
  <c r="C113" i="11"/>
  <c r="C77" i="11"/>
  <c r="C78" i="11"/>
  <c r="C9" i="11"/>
  <c r="C10" i="11"/>
  <c r="C11" i="11"/>
  <c r="C42" i="11"/>
  <c r="C53" i="11" s="1"/>
  <c r="C64" i="11" s="1"/>
  <c r="C41" i="11"/>
  <c r="C52" i="11" s="1"/>
  <c r="C63" i="11" s="1"/>
  <c r="C75" i="11"/>
  <c r="C8" i="11"/>
  <c r="C7" i="11"/>
  <c r="C33" i="31" l="1"/>
  <c r="E33" i="31" s="1"/>
  <c r="E22" i="31"/>
  <c r="E43" i="31"/>
  <c r="D41" i="31"/>
  <c r="D35" i="31"/>
  <c r="B55" i="31"/>
  <c r="B66" i="31" s="1"/>
  <c r="B69" i="31" s="1"/>
  <c r="B47" i="31"/>
  <c r="U32" i="31"/>
  <c r="I32" i="31"/>
  <c r="AA32" i="31"/>
  <c r="N32" i="31"/>
  <c r="Y32" i="31"/>
  <c r="L32" i="31"/>
  <c r="AE21" i="31"/>
  <c r="S21" i="31"/>
  <c r="G21" i="31"/>
  <c r="X32" i="31"/>
  <c r="K32" i="31"/>
  <c r="AD21" i="31"/>
  <c r="R21" i="31"/>
  <c r="AB32" i="31"/>
  <c r="H32" i="31"/>
  <c r="Q21" i="31"/>
  <c r="T32" i="31"/>
  <c r="AA21" i="31"/>
  <c r="R32" i="31"/>
  <c r="Y21" i="31"/>
  <c r="W21" i="31"/>
  <c r="Z32" i="31"/>
  <c r="G32" i="31"/>
  <c r="AF21" i="31"/>
  <c r="P21" i="31"/>
  <c r="J21" i="31"/>
  <c r="I21" i="31"/>
  <c r="W32" i="31"/>
  <c r="AC21" i="31"/>
  <c r="O21" i="31"/>
  <c r="K21" i="31"/>
  <c r="Q32" i="31"/>
  <c r="X21" i="31"/>
  <c r="AF32" i="31"/>
  <c r="V32" i="31"/>
  <c r="AB21" i="31"/>
  <c r="N21" i="31"/>
  <c r="M21" i="31"/>
  <c r="P32" i="31"/>
  <c r="S32" i="31"/>
  <c r="Z21" i="31"/>
  <c r="L21" i="31"/>
  <c r="C29" i="31"/>
  <c r="E18" i="31"/>
  <c r="E24" i="31" s="1"/>
  <c r="AE32" i="31"/>
  <c r="E57" i="31"/>
  <c r="C68" i="31"/>
  <c r="E68" i="31" s="1"/>
  <c r="D120" i="31"/>
  <c r="D126" i="31" s="1"/>
  <c r="D115" i="31"/>
  <c r="C31" i="31"/>
  <c r="E31" i="31" s="1"/>
  <c r="E20" i="31"/>
  <c r="C24" i="31"/>
  <c r="C30" i="31"/>
  <c r="E30" i="31" s="1"/>
  <c r="AE34" i="31"/>
  <c r="S34" i="31"/>
  <c r="G34" i="31"/>
  <c r="Y34" i="31"/>
  <c r="M34" i="31"/>
  <c r="R34" i="31"/>
  <c r="AE23" i="31"/>
  <c r="S23" i="31"/>
  <c r="G23" i="31"/>
  <c r="AD34" i="31"/>
  <c r="P34" i="31"/>
  <c r="AC23" i="31"/>
  <c r="Q23" i="31"/>
  <c r="AC34" i="31"/>
  <c r="O34" i="31"/>
  <c r="AB23" i="31"/>
  <c r="P23" i="31"/>
  <c r="T34" i="31"/>
  <c r="AF23" i="31"/>
  <c r="N23" i="31"/>
  <c r="AF34" i="31"/>
  <c r="AA34" i="31"/>
  <c r="H23" i="31"/>
  <c r="Q34" i="31"/>
  <c r="AD23" i="31"/>
  <c r="M23" i="31"/>
  <c r="K34" i="31"/>
  <c r="Y23" i="31"/>
  <c r="H34" i="31"/>
  <c r="U23" i="31"/>
  <c r="N34" i="31"/>
  <c r="AA23" i="31"/>
  <c r="L23" i="31"/>
  <c r="Z34" i="31"/>
  <c r="L34" i="31"/>
  <c r="Z23" i="31"/>
  <c r="K23" i="31"/>
  <c r="J23" i="31"/>
  <c r="W23" i="31"/>
  <c r="AB34" i="31"/>
  <c r="J34" i="31"/>
  <c r="X23" i="31"/>
  <c r="I23" i="31"/>
  <c r="I34" i="31"/>
  <c r="V23" i="31"/>
  <c r="X34" i="31"/>
  <c r="D24" i="31"/>
  <c r="E21" i="31"/>
  <c r="C32" i="31"/>
  <c r="E32" i="31" s="1"/>
  <c r="E65" i="31"/>
  <c r="C120" i="31"/>
  <c r="C115" i="31"/>
  <c r="B35" i="31"/>
  <c r="E11" i="31"/>
  <c r="E7" i="31"/>
  <c r="C13" i="31"/>
  <c r="J32" i="31"/>
  <c r="U34" i="31"/>
  <c r="C63" i="31"/>
  <c r="E8" i="31"/>
  <c r="C53" i="31"/>
  <c r="E42" i="31"/>
  <c r="AA68" i="31"/>
  <c r="O68" i="31"/>
  <c r="Z68" i="31"/>
  <c r="N68" i="31"/>
  <c r="U68" i="31"/>
  <c r="I68" i="31"/>
  <c r="AE68" i="31"/>
  <c r="P68" i="31"/>
  <c r="U57" i="31"/>
  <c r="I57" i="31"/>
  <c r="AD68" i="31"/>
  <c r="M68" i="31"/>
  <c r="AF57" i="31"/>
  <c r="T57" i="31"/>
  <c r="H57" i="31"/>
  <c r="AC68" i="31"/>
  <c r="L68" i="31"/>
  <c r="AE57" i="31"/>
  <c r="S57" i="31"/>
  <c r="G57" i="31"/>
  <c r="AB68" i="31"/>
  <c r="K68" i="31"/>
  <c r="AD57" i="31"/>
  <c r="R57" i="31"/>
  <c r="V68" i="31"/>
  <c r="Z57" i="31"/>
  <c r="N57" i="31"/>
  <c r="X68" i="31"/>
  <c r="P57" i="31"/>
  <c r="W68" i="31"/>
  <c r="T68" i="31"/>
  <c r="M57" i="31"/>
  <c r="S68" i="31"/>
  <c r="L57" i="31"/>
  <c r="Q68" i="31"/>
  <c r="AB57" i="31"/>
  <c r="J57" i="31"/>
  <c r="Y57" i="31"/>
  <c r="J68" i="31"/>
  <c r="C92" i="31"/>
  <c r="C56" i="31"/>
  <c r="E45" i="31"/>
  <c r="E9" i="31"/>
  <c r="AA57" i="31"/>
  <c r="R68" i="31"/>
  <c r="AC57" i="31"/>
  <c r="Y68" i="31"/>
  <c r="E54" i="31"/>
  <c r="AF68" i="31"/>
  <c r="C81" i="31"/>
  <c r="B92" i="31"/>
  <c r="B115" i="31"/>
  <c r="B120" i="31"/>
  <c r="C97" i="31"/>
  <c r="C103" i="31" s="1"/>
  <c r="B103" i="31"/>
  <c r="C13" i="11"/>
  <c r="Y34" i="11"/>
  <c r="M34" i="11"/>
  <c r="C68" i="11"/>
  <c r="C65" i="11"/>
  <c r="L34" i="11"/>
  <c r="Q23" i="11"/>
  <c r="V34" i="11"/>
  <c r="J34" i="11"/>
  <c r="AA23" i="11"/>
  <c r="O23" i="11"/>
  <c r="U34" i="11"/>
  <c r="I34" i="11"/>
  <c r="R23" i="11"/>
  <c r="H34" i="11"/>
  <c r="N23" i="11"/>
  <c r="T34" i="11"/>
  <c r="Y23" i="11"/>
  <c r="M23" i="11"/>
  <c r="AE34" i="11"/>
  <c r="S34" i="11"/>
  <c r="G34" i="11"/>
  <c r="X34" i="11"/>
  <c r="K34" i="11"/>
  <c r="L23" i="11"/>
  <c r="AD34" i="11"/>
  <c r="R34" i="11"/>
  <c r="AB23" i="11"/>
  <c r="W23" i="11"/>
  <c r="K23" i="11"/>
  <c r="AC34" i="11"/>
  <c r="Q34" i="11"/>
  <c r="C34" i="11"/>
  <c r="E34" i="11" s="1"/>
  <c r="AD23" i="11"/>
  <c r="AC23" i="11"/>
  <c r="P23" i="11"/>
  <c r="X23" i="11"/>
  <c r="V23" i="11"/>
  <c r="J23" i="11"/>
  <c r="AB34" i="11"/>
  <c r="P34" i="11"/>
  <c r="E46" i="11"/>
  <c r="Z23" i="11"/>
  <c r="U23" i="11"/>
  <c r="I23" i="11"/>
  <c r="AA34" i="11"/>
  <c r="O34" i="11"/>
  <c r="W34" i="11"/>
  <c r="AF34" i="11"/>
  <c r="AF23" i="11"/>
  <c r="T23" i="11"/>
  <c r="H23" i="11"/>
  <c r="Z34" i="11"/>
  <c r="D137" i="11"/>
  <c r="F132" i="11"/>
  <c r="F131" i="11"/>
  <c r="B122" i="11"/>
  <c r="B133" i="11" s="1"/>
  <c r="F121" i="11"/>
  <c r="F120" i="11"/>
  <c r="D113" i="11"/>
  <c r="D124" i="11" s="1"/>
  <c r="D112" i="11"/>
  <c r="D123" i="11" s="1"/>
  <c r="D111" i="11"/>
  <c r="D122" i="11" s="1"/>
  <c r="F110" i="11"/>
  <c r="D110" i="11"/>
  <c r="D121" i="11" s="1"/>
  <c r="F109" i="11"/>
  <c r="D109" i="11"/>
  <c r="D120" i="11" s="1"/>
  <c r="D103" i="11"/>
  <c r="F98" i="11"/>
  <c r="F97" i="11"/>
  <c r="B88" i="11"/>
  <c r="B99" i="11" s="1"/>
  <c r="F87" i="11"/>
  <c r="F86" i="11"/>
  <c r="F76" i="11"/>
  <c r="F75" i="11"/>
  <c r="F64" i="11"/>
  <c r="F63" i="11"/>
  <c r="D45" i="11"/>
  <c r="D56" i="11" s="1"/>
  <c r="D67" i="11" s="1"/>
  <c r="D79" i="11" s="1"/>
  <c r="D90" i="11" s="1"/>
  <c r="F53" i="11"/>
  <c r="F52" i="11"/>
  <c r="E9" i="11"/>
  <c r="E10" i="11"/>
  <c r="E11" i="11"/>
  <c r="D22" i="11"/>
  <c r="D33" i="11" s="1"/>
  <c r="C22" i="11"/>
  <c r="B22" i="11"/>
  <c r="B33" i="11" s="1"/>
  <c r="A22" i="11"/>
  <c r="A33" i="11" s="1"/>
  <c r="A45" i="11" s="1"/>
  <c r="D21" i="11"/>
  <c r="D32" i="11" s="1"/>
  <c r="D44" i="11" s="1"/>
  <c r="D55" i="11" s="1"/>
  <c r="D66" i="11" s="1"/>
  <c r="D78" i="11" s="1"/>
  <c r="D89" i="11" s="1"/>
  <c r="C21" i="11"/>
  <c r="E21" i="11" s="1"/>
  <c r="B21" i="11"/>
  <c r="B32" i="11" s="1"/>
  <c r="C44" i="11" s="1"/>
  <c r="A21" i="11"/>
  <c r="A32" i="11" s="1"/>
  <c r="A44" i="11" s="1"/>
  <c r="D20" i="11"/>
  <c r="D31" i="11" s="1"/>
  <c r="D43" i="11" s="1"/>
  <c r="C20" i="11"/>
  <c r="B20" i="11"/>
  <c r="B31" i="11" s="1"/>
  <c r="A20" i="11"/>
  <c r="A31" i="11" s="1"/>
  <c r="D19" i="11"/>
  <c r="D30" i="11" s="1"/>
  <c r="D42" i="11" s="1"/>
  <c r="D53" i="11" s="1"/>
  <c r="D64" i="11" s="1"/>
  <c r="D76" i="11" s="1"/>
  <c r="D87" i="11" s="1"/>
  <c r="C19" i="11"/>
  <c r="B19" i="11"/>
  <c r="B30" i="11" s="1"/>
  <c r="A19" i="11"/>
  <c r="A30" i="11" s="1"/>
  <c r="A42" i="11" s="1"/>
  <c r="D18" i="11"/>
  <c r="C18" i="11"/>
  <c r="B18" i="11"/>
  <c r="A18" i="11"/>
  <c r="A29" i="11" s="1"/>
  <c r="A41" i="11" s="1"/>
  <c r="D47" i="31" l="1"/>
  <c r="D52" i="31"/>
  <c r="V64" i="31"/>
  <c r="J64" i="31"/>
  <c r="Y53" i="31"/>
  <c r="M53" i="31"/>
  <c r="U64" i="31"/>
  <c r="I64" i="31"/>
  <c r="X53" i="31"/>
  <c r="L53" i="31"/>
  <c r="AF64" i="31"/>
  <c r="T64" i="31"/>
  <c r="H64" i="31"/>
  <c r="W53" i="31"/>
  <c r="K53" i="31"/>
  <c r="AE64" i="31"/>
  <c r="S64" i="31"/>
  <c r="G64" i="31"/>
  <c r="V53" i="31"/>
  <c r="J53" i="31"/>
  <c r="AA64" i="31"/>
  <c r="O64" i="31"/>
  <c r="AD53" i="31"/>
  <c r="R53" i="31"/>
  <c r="X64" i="31"/>
  <c r="T53" i="31"/>
  <c r="R64" i="31"/>
  <c r="Q53" i="31"/>
  <c r="Q64" i="31"/>
  <c r="P53" i="31"/>
  <c r="N64" i="31"/>
  <c r="AB64" i="31"/>
  <c r="O53" i="31"/>
  <c r="AC53" i="31"/>
  <c r="Z64" i="31"/>
  <c r="N53" i="31"/>
  <c r="P64" i="31"/>
  <c r="AF53" i="31"/>
  <c r="Z53" i="31"/>
  <c r="Y64" i="31"/>
  <c r="I53" i="31"/>
  <c r="G53" i="31"/>
  <c r="L64" i="31"/>
  <c r="K64" i="31"/>
  <c r="W64" i="31"/>
  <c r="H53" i="31"/>
  <c r="AB53" i="31"/>
  <c r="AA53" i="31"/>
  <c r="M64" i="31"/>
  <c r="AE53" i="31"/>
  <c r="U53" i="31"/>
  <c r="AD64" i="31"/>
  <c r="AC64" i="31"/>
  <c r="S53" i="31"/>
  <c r="C64" i="31"/>
  <c r="E64" i="31" s="1"/>
  <c r="E53" i="31"/>
  <c r="AD65" i="31"/>
  <c r="R65" i="31"/>
  <c r="AB65" i="31"/>
  <c r="O65" i="31"/>
  <c r="AD54" i="31"/>
  <c r="R54" i="31"/>
  <c r="AA65" i="31"/>
  <c r="N65" i="31"/>
  <c r="AC54" i="31"/>
  <c r="Q54" i="31"/>
  <c r="Z65" i="31"/>
  <c r="M65" i="31"/>
  <c r="AB54" i="31"/>
  <c r="P54" i="31"/>
  <c r="Y65" i="31"/>
  <c r="L65" i="31"/>
  <c r="AA54" i="31"/>
  <c r="O54" i="31"/>
  <c r="U65" i="31"/>
  <c r="H65" i="31"/>
  <c r="W54" i="31"/>
  <c r="K54" i="31"/>
  <c r="K65" i="31"/>
  <c r="AE54" i="31"/>
  <c r="I54" i="31"/>
  <c r="AF65" i="31"/>
  <c r="I65" i="31"/>
  <c r="Y54" i="31"/>
  <c r="G54" i="31"/>
  <c r="AE65" i="31"/>
  <c r="G65" i="31"/>
  <c r="X54" i="31"/>
  <c r="X65" i="31"/>
  <c r="U54" i="31"/>
  <c r="AC65" i="31"/>
  <c r="J54" i="31"/>
  <c r="P65" i="31"/>
  <c r="S54" i="31"/>
  <c r="W65" i="31"/>
  <c r="H54" i="31"/>
  <c r="J65" i="31"/>
  <c r="V65" i="31"/>
  <c r="T54" i="31"/>
  <c r="T65" i="31"/>
  <c r="S65" i="31"/>
  <c r="AF54" i="31"/>
  <c r="V54" i="31"/>
  <c r="N54" i="31"/>
  <c r="Q65" i="31"/>
  <c r="Z54" i="31"/>
  <c r="M54" i="31"/>
  <c r="L54" i="31"/>
  <c r="C131" i="31"/>
  <c r="C137" i="31" s="1"/>
  <c r="C126" i="31"/>
  <c r="E41" i="31"/>
  <c r="AB102" i="31"/>
  <c r="P102" i="31"/>
  <c r="AA91" i="31"/>
  <c r="O91" i="31"/>
  <c r="AA102" i="31"/>
  <c r="O102" i="31"/>
  <c r="Z91" i="31"/>
  <c r="N91" i="31"/>
  <c r="X102" i="31"/>
  <c r="L102" i="31"/>
  <c r="W91" i="31"/>
  <c r="K91" i="31"/>
  <c r="V102" i="31"/>
  <c r="J102" i="31"/>
  <c r="U91" i="31"/>
  <c r="I91" i="31"/>
  <c r="S102" i="31"/>
  <c r="R91" i="31"/>
  <c r="R102" i="31"/>
  <c r="Q91" i="31"/>
  <c r="Q102" i="31"/>
  <c r="AF91" i="31"/>
  <c r="P91" i="31"/>
  <c r="AF102" i="31"/>
  <c r="N102" i="31"/>
  <c r="AE91" i="31"/>
  <c r="M91" i="31"/>
  <c r="Z102" i="31"/>
  <c r="H102" i="31"/>
  <c r="Y91" i="31"/>
  <c r="G91" i="31"/>
  <c r="AC102" i="31"/>
  <c r="AD91" i="31"/>
  <c r="Y102" i="31"/>
  <c r="AC91" i="31"/>
  <c r="W102" i="31"/>
  <c r="AB91" i="31"/>
  <c r="U102" i="31"/>
  <c r="X91" i="31"/>
  <c r="M102" i="31"/>
  <c r="T91" i="31"/>
  <c r="I102" i="31"/>
  <c r="T102" i="31"/>
  <c r="L91" i="31"/>
  <c r="K102" i="31"/>
  <c r="J91" i="31"/>
  <c r="AE102" i="31"/>
  <c r="V91" i="31"/>
  <c r="S91" i="31"/>
  <c r="AD102" i="31"/>
  <c r="H91" i="31"/>
  <c r="G102" i="31"/>
  <c r="E91" i="31"/>
  <c r="Z33" i="31"/>
  <c r="N33" i="31"/>
  <c r="V33" i="31"/>
  <c r="I33" i="31"/>
  <c r="Z22" i="31"/>
  <c r="N22" i="31"/>
  <c r="T33" i="31"/>
  <c r="G33" i="31"/>
  <c r="X22" i="31"/>
  <c r="L22" i="31"/>
  <c r="AF33" i="31"/>
  <c r="S33" i="31"/>
  <c r="W22" i="31"/>
  <c r="K22" i="31"/>
  <c r="AD33" i="31"/>
  <c r="M33" i="31"/>
  <c r="AF22" i="31"/>
  <c r="Q22" i="31"/>
  <c r="Y22" i="31"/>
  <c r="AC33" i="31"/>
  <c r="L33" i="31"/>
  <c r="AE22" i="31"/>
  <c r="P22" i="31"/>
  <c r="J22" i="31"/>
  <c r="V22" i="31"/>
  <c r="R33" i="31"/>
  <c r="AB33" i="31"/>
  <c r="K33" i="31"/>
  <c r="AD22" i="31"/>
  <c r="O22" i="31"/>
  <c r="H33" i="31"/>
  <c r="AB22" i="31"/>
  <c r="W33" i="31"/>
  <c r="U22" i="31"/>
  <c r="AA33" i="31"/>
  <c r="J33" i="31"/>
  <c r="AC22" i="31"/>
  <c r="M22" i="31"/>
  <c r="Y33" i="31"/>
  <c r="H22" i="31"/>
  <c r="X33" i="31"/>
  <c r="AA22" i="31"/>
  <c r="I22" i="31"/>
  <c r="U33" i="31"/>
  <c r="G22" i="31"/>
  <c r="T22" i="31"/>
  <c r="S22" i="31"/>
  <c r="P33" i="31"/>
  <c r="O33" i="31"/>
  <c r="AE33" i="31"/>
  <c r="R22" i="31"/>
  <c r="Q33" i="31"/>
  <c r="C55" i="31"/>
  <c r="E44" i="31"/>
  <c r="AB31" i="31"/>
  <c r="P31" i="31"/>
  <c r="AF31" i="31"/>
  <c r="S31" i="31"/>
  <c r="AD31" i="31"/>
  <c r="Q31" i="31"/>
  <c r="Z20" i="31"/>
  <c r="N20" i="31"/>
  <c r="AC31" i="31"/>
  <c r="O31" i="31"/>
  <c r="Y20" i="31"/>
  <c r="M20" i="31"/>
  <c r="W31" i="31"/>
  <c r="G31" i="31"/>
  <c r="T20" i="31"/>
  <c r="S20" i="31"/>
  <c r="L31" i="31"/>
  <c r="AA31" i="31"/>
  <c r="V31" i="31"/>
  <c r="AD20" i="31"/>
  <c r="AB20" i="31"/>
  <c r="AE31" i="31"/>
  <c r="U31" i="31"/>
  <c r="AF20" i="31"/>
  <c r="R20" i="31"/>
  <c r="P20" i="31"/>
  <c r="K20" i="31"/>
  <c r="T31" i="31"/>
  <c r="AE20" i="31"/>
  <c r="Q20" i="31"/>
  <c r="R31" i="31"/>
  <c r="M31" i="31"/>
  <c r="L20" i="31"/>
  <c r="J20" i="31"/>
  <c r="N31" i="31"/>
  <c r="AC20" i="31"/>
  <c r="O20" i="31"/>
  <c r="AA20" i="31"/>
  <c r="K31" i="31"/>
  <c r="X20" i="31"/>
  <c r="X31" i="31"/>
  <c r="J31" i="31"/>
  <c r="W20" i="31"/>
  <c r="V20" i="31"/>
  <c r="U20" i="31"/>
  <c r="Z31" i="31"/>
  <c r="Y31" i="31"/>
  <c r="G20" i="31"/>
  <c r="I31" i="31"/>
  <c r="I20" i="31"/>
  <c r="H31" i="31"/>
  <c r="H20" i="31"/>
  <c r="V67" i="31"/>
  <c r="J67" i="31"/>
  <c r="U67" i="31"/>
  <c r="I67" i="31"/>
  <c r="AB67" i="31"/>
  <c r="P67" i="31"/>
  <c r="AD67" i="31"/>
  <c r="N67" i="31"/>
  <c r="AB56" i="31"/>
  <c r="P56" i="31"/>
  <c r="AC67" i="31"/>
  <c r="M67" i="31"/>
  <c r="AA56" i="31"/>
  <c r="O56" i="31"/>
  <c r="AA67" i="31"/>
  <c r="L67" i="31"/>
  <c r="Z56" i="31"/>
  <c r="N56" i="31"/>
  <c r="Z67" i="31"/>
  <c r="K67" i="31"/>
  <c r="Y56" i="31"/>
  <c r="M56" i="31"/>
  <c r="T67" i="31"/>
  <c r="U56" i="31"/>
  <c r="I56" i="31"/>
  <c r="AE67" i="31"/>
  <c r="AC56" i="31"/>
  <c r="G56" i="31"/>
  <c r="Y67" i="31"/>
  <c r="X67" i="31"/>
  <c r="W56" i="31"/>
  <c r="W67" i="31"/>
  <c r="V56" i="31"/>
  <c r="R67" i="31"/>
  <c r="S56" i="31"/>
  <c r="H67" i="31"/>
  <c r="R56" i="31"/>
  <c r="G67" i="31"/>
  <c r="AF56" i="31"/>
  <c r="Q56" i="31"/>
  <c r="AF67" i="31"/>
  <c r="AE56" i="31"/>
  <c r="X56" i="31"/>
  <c r="K56" i="31"/>
  <c r="AD56" i="31"/>
  <c r="S67" i="31"/>
  <c r="T56" i="31"/>
  <c r="L56" i="31"/>
  <c r="O67" i="31"/>
  <c r="H56" i="31"/>
  <c r="Q67" i="31"/>
  <c r="J56" i="31"/>
  <c r="B58" i="31"/>
  <c r="C47" i="31"/>
  <c r="AE29" i="31"/>
  <c r="S29" i="31"/>
  <c r="G29" i="31"/>
  <c r="AC29" i="31"/>
  <c r="P29" i="31"/>
  <c r="AA29" i="31"/>
  <c r="N29" i="31"/>
  <c r="AC18" i="31"/>
  <c r="Q18" i="31"/>
  <c r="Q24" i="31" s="1"/>
  <c r="Z29" i="31"/>
  <c r="M29" i="31"/>
  <c r="AB18" i="31"/>
  <c r="Q29" i="31"/>
  <c r="Z18" i="31"/>
  <c r="M18" i="31"/>
  <c r="H29" i="31"/>
  <c r="G18" i="31"/>
  <c r="AF18" i="31"/>
  <c r="O29" i="31"/>
  <c r="Y18" i="31"/>
  <c r="L18" i="31"/>
  <c r="AB29" i="31"/>
  <c r="T18" i="31"/>
  <c r="T24" i="31" s="1"/>
  <c r="AF29" i="31"/>
  <c r="L29" i="31"/>
  <c r="X18" i="31"/>
  <c r="K18" i="31"/>
  <c r="J18" i="31"/>
  <c r="V18" i="31"/>
  <c r="AD29" i="31"/>
  <c r="K29" i="31"/>
  <c r="W18" i="31"/>
  <c r="J29" i="31"/>
  <c r="I18" i="31"/>
  <c r="I24" i="31" s="1"/>
  <c r="X29" i="31"/>
  <c r="V29" i="31"/>
  <c r="Y29" i="31"/>
  <c r="I29" i="31"/>
  <c r="U18" i="31"/>
  <c r="H18" i="31"/>
  <c r="E13" i="31"/>
  <c r="W29" i="31"/>
  <c r="S18" i="31"/>
  <c r="R18" i="31"/>
  <c r="AD18" i="31"/>
  <c r="AA18" i="31"/>
  <c r="AA24" i="31" s="1"/>
  <c r="P18" i="31"/>
  <c r="P24" i="31" s="1"/>
  <c r="N18" i="31"/>
  <c r="N24" i="31" s="1"/>
  <c r="T29" i="31"/>
  <c r="AE18" i="31"/>
  <c r="O18" i="31"/>
  <c r="U29" i="31"/>
  <c r="R29" i="31"/>
  <c r="E29" i="31"/>
  <c r="E35" i="31" s="1"/>
  <c r="C35" i="31"/>
  <c r="W30" i="31"/>
  <c r="K30" i="31"/>
  <c r="X30" i="31"/>
  <c r="J30" i="31"/>
  <c r="U30" i="31"/>
  <c r="H30" i="31"/>
  <c r="U19" i="31"/>
  <c r="I19" i="31"/>
  <c r="T30" i="31"/>
  <c r="G30" i="31"/>
  <c r="AF19" i="31"/>
  <c r="T19" i="31"/>
  <c r="H19" i="31"/>
  <c r="R30" i="31"/>
  <c r="X19" i="31"/>
  <c r="J19" i="31"/>
  <c r="G19" i="31"/>
  <c r="N30" i="31"/>
  <c r="L30" i="31"/>
  <c r="AD19" i="31"/>
  <c r="AC19" i="31"/>
  <c r="Q30" i="31"/>
  <c r="W19" i="31"/>
  <c r="AB30" i="31"/>
  <c r="I30" i="31"/>
  <c r="O19" i="31"/>
  <c r="Z30" i="31"/>
  <c r="N19" i="31"/>
  <c r="AF30" i="31"/>
  <c r="P30" i="31"/>
  <c r="V19" i="31"/>
  <c r="AD30" i="31"/>
  <c r="AA30" i="31"/>
  <c r="AB19" i="31"/>
  <c r="AE30" i="31"/>
  <c r="O30" i="31"/>
  <c r="S19" i="31"/>
  <c r="R19" i="31"/>
  <c r="AC30" i="31"/>
  <c r="M30" i="31"/>
  <c r="AE19" i="31"/>
  <c r="Q19" i="31"/>
  <c r="P19" i="31"/>
  <c r="L19" i="31"/>
  <c r="AA19" i="31"/>
  <c r="Z19" i="31"/>
  <c r="M19" i="31"/>
  <c r="Y19" i="31"/>
  <c r="K19" i="31"/>
  <c r="V30" i="31"/>
  <c r="Y30" i="31"/>
  <c r="S30" i="31"/>
  <c r="V99" i="31"/>
  <c r="J99" i="31"/>
  <c r="X88" i="31"/>
  <c r="L88" i="31"/>
  <c r="U99" i="31"/>
  <c r="I99" i="31"/>
  <c r="W88" i="31"/>
  <c r="K88" i="31"/>
  <c r="AD99" i="31"/>
  <c r="R99" i="31"/>
  <c r="AB99" i="31"/>
  <c r="P99" i="31"/>
  <c r="AD88" i="31"/>
  <c r="R88" i="31"/>
  <c r="E88" i="31"/>
  <c r="S99" i="31"/>
  <c r="AA88" i="31"/>
  <c r="J88" i="31"/>
  <c r="Q99" i="31"/>
  <c r="Z88" i="31"/>
  <c r="I88" i="31"/>
  <c r="O99" i="31"/>
  <c r="Y88" i="31"/>
  <c r="H88" i="31"/>
  <c r="AF99" i="31"/>
  <c r="N99" i="31"/>
  <c r="V88" i="31"/>
  <c r="G88" i="31"/>
  <c r="Z99" i="31"/>
  <c r="H99" i="31"/>
  <c r="Q88" i="31"/>
  <c r="Y99" i="31"/>
  <c r="N88" i="31"/>
  <c r="X99" i="31"/>
  <c r="M88" i="31"/>
  <c r="W99" i="31"/>
  <c r="T99" i="31"/>
  <c r="AF88" i="31"/>
  <c r="L99" i="31"/>
  <c r="AC88" i="31"/>
  <c r="G99" i="31"/>
  <c r="AC99" i="31"/>
  <c r="O88" i="31"/>
  <c r="AA99" i="31"/>
  <c r="AE88" i="31"/>
  <c r="M99" i="31"/>
  <c r="AB88" i="31"/>
  <c r="K99" i="31"/>
  <c r="U88" i="31"/>
  <c r="T88" i="31"/>
  <c r="AE99" i="31"/>
  <c r="S88" i="31"/>
  <c r="P88" i="31"/>
  <c r="C67" i="31"/>
  <c r="E67" i="31" s="1"/>
  <c r="E56" i="31"/>
  <c r="B131" i="31"/>
  <c r="B137" i="31" s="1"/>
  <c r="B126" i="31"/>
  <c r="E22" i="11"/>
  <c r="D54" i="11"/>
  <c r="E43" i="11"/>
  <c r="E44" i="11"/>
  <c r="R102" i="11"/>
  <c r="AD102" i="11"/>
  <c r="K91" i="11"/>
  <c r="W91" i="11"/>
  <c r="U91" i="11"/>
  <c r="AC102" i="11"/>
  <c r="G102" i="11"/>
  <c r="S102" i="11"/>
  <c r="AE102" i="11"/>
  <c r="L91" i="11"/>
  <c r="X91" i="11"/>
  <c r="P102" i="11"/>
  <c r="H102" i="11"/>
  <c r="T102" i="11"/>
  <c r="AF102" i="11"/>
  <c r="M91" i="11"/>
  <c r="Y91" i="11"/>
  <c r="I102" i="11"/>
  <c r="U102" i="11"/>
  <c r="N91" i="11"/>
  <c r="Z91" i="11"/>
  <c r="J102" i="11"/>
  <c r="V102" i="11"/>
  <c r="O91" i="11"/>
  <c r="AA91" i="11"/>
  <c r="K102" i="11"/>
  <c r="W102" i="11"/>
  <c r="P91" i="11"/>
  <c r="AB91" i="11"/>
  <c r="X102" i="11"/>
  <c r="Q91" i="11"/>
  <c r="AB102" i="11"/>
  <c r="J91" i="11"/>
  <c r="L102" i="11"/>
  <c r="AC91" i="11"/>
  <c r="AF91" i="11"/>
  <c r="V91" i="11"/>
  <c r="M102" i="11"/>
  <c r="Y102" i="11"/>
  <c r="E91" i="11"/>
  <c r="E102" i="11" s="1"/>
  <c r="E114" i="11" s="1"/>
  <c r="R91" i="11"/>
  <c r="AD91" i="11"/>
  <c r="I91" i="11"/>
  <c r="Q102" i="11"/>
  <c r="N102" i="11"/>
  <c r="Z102" i="11"/>
  <c r="G91" i="11"/>
  <c r="S91" i="11"/>
  <c r="AE91" i="11"/>
  <c r="O102" i="11"/>
  <c r="AA102" i="11"/>
  <c r="H91" i="11"/>
  <c r="T91" i="11"/>
  <c r="D29" i="11"/>
  <c r="D24" i="11"/>
  <c r="E45" i="11"/>
  <c r="C29" i="11"/>
  <c r="E18" i="11"/>
  <c r="C30" i="11"/>
  <c r="E30" i="11" s="1"/>
  <c r="E19" i="11"/>
  <c r="E42" i="11"/>
  <c r="E20" i="11"/>
  <c r="G68" i="11"/>
  <c r="S68" i="11"/>
  <c r="AE68" i="11"/>
  <c r="H68" i="11"/>
  <c r="T68" i="11"/>
  <c r="AF68" i="11"/>
  <c r="AC68" i="11"/>
  <c r="I68" i="11"/>
  <c r="U68" i="11"/>
  <c r="J68" i="11"/>
  <c r="V68" i="11"/>
  <c r="K68" i="11"/>
  <c r="W68" i="11"/>
  <c r="L68" i="11"/>
  <c r="X68" i="11"/>
  <c r="M68" i="11"/>
  <c r="Y68" i="11"/>
  <c r="Q68" i="11"/>
  <c r="N68" i="11"/>
  <c r="Z68" i="11"/>
  <c r="P68" i="11"/>
  <c r="AD68" i="11"/>
  <c r="O68" i="11"/>
  <c r="AA68" i="11"/>
  <c r="AB68" i="11"/>
  <c r="R68" i="11"/>
  <c r="P21" i="11"/>
  <c r="AB21" i="11"/>
  <c r="L32" i="11"/>
  <c r="X32" i="11"/>
  <c r="Q21" i="11"/>
  <c r="AC21" i="11"/>
  <c r="M32" i="11"/>
  <c r="Y32" i="11"/>
  <c r="R21" i="11"/>
  <c r="AD21" i="11"/>
  <c r="N32" i="11"/>
  <c r="Z32" i="11"/>
  <c r="S21" i="11"/>
  <c r="AE21" i="11"/>
  <c r="O32" i="11"/>
  <c r="AA32" i="11"/>
  <c r="H21" i="11"/>
  <c r="T21" i="11"/>
  <c r="P32" i="11"/>
  <c r="AB32" i="11"/>
  <c r="I21" i="11"/>
  <c r="U21" i="11"/>
  <c r="Q32" i="11"/>
  <c r="AC32" i="11"/>
  <c r="J21" i="11"/>
  <c r="V21" i="11"/>
  <c r="R32" i="11"/>
  <c r="AD32" i="11"/>
  <c r="K21" i="11"/>
  <c r="W21" i="11"/>
  <c r="AF21" i="11"/>
  <c r="S32" i="11"/>
  <c r="AE32" i="11"/>
  <c r="L21" i="11"/>
  <c r="X21" i="11"/>
  <c r="H32" i="11"/>
  <c r="T32" i="11"/>
  <c r="M21" i="11"/>
  <c r="Y21" i="11"/>
  <c r="I32" i="11"/>
  <c r="U32" i="11"/>
  <c r="N21" i="11"/>
  <c r="Z21" i="11"/>
  <c r="J32" i="11"/>
  <c r="V32" i="11"/>
  <c r="AA21" i="11"/>
  <c r="K32" i="11"/>
  <c r="W32" i="11"/>
  <c r="O21" i="11"/>
  <c r="P20" i="11"/>
  <c r="AB20" i="11"/>
  <c r="L31" i="11"/>
  <c r="X31" i="11"/>
  <c r="Q20" i="11"/>
  <c r="AC20" i="11"/>
  <c r="M31" i="11"/>
  <c r="Y31" i="11"/>
  <c r="R20" i="11"/>
  <c r="AD20" i="11"/>
  <c r="N31" i="11"/>
  <c r="Z31" i="11"/>
  <c r="S20" i="11"/>
  <c r="AE20" i="11"/>
  <c r="O31" i="11"/>
  <c r="AA31" i="11"/>
  <c r="H20" i="11"/>
  <c r="T20" i="11"/>
  <c r="P31" i="11"/>
  <c r="AB31" i="11"/>
  <c r="I20" i="11"/>
  <c r="U20" i="11"/>
  <c r="Q31" i="11"/>
  <c r="AC31" i="11"/>
  <c r="J20" i="11"/>
  <c r="V20" i="11"/>
  <c r="AF20" i="11"/>
  <c r="R31" i="11"/>
  <c r="AD31" i="11"/>
  <c r="K20" i="11"/>
  <c r="W20" i="11"/>
  <c r="S31" i="11"/>
  <c r="AE31" i="11"/>
  <c r="L20" i="11"/>
  <c r="X20" i="11"/>
  <c r="H31" i="11"/>
  <c r="T31" i="11"/>
  <c r="M20" i="11"/>
  <c r="Y20" i="11"/>
  <c r="I31" i="11"/>
  <c r="U31" i="11"/>
  <c r="N20" i="11"/>
  <c r="Z20" i="11"/>
  <c r="J31" i="11"/>
  <c r="V31" i="11"/>
  <c r="AA20" i="11"/>
  <c r="K31" i="11"/>
  <c r="W31" i="11"/>
  <c r="O20" i="11"/>
  <c r="Q22" i="11"/>
  <c r="AC22" i="11"/>
  <c r="I33" i="11"/>
  <c r="U33" i="11"/>
  <c r="N33" i="11"/>
  <c r="K22" i="11"/>
  <c r="AA33" i="11"/>
  <c r="X22" i="11"/>
  <c r="AB33" i="11"/>
  <c r="AB22" i="11"/>
  <c r="R22" i="11"/>
  <c r="AD22" i="11"/>
  <c r="J33" i="11"/>
  <c r="V33" i="11"/>
  <c r="V22" i="11"/>
  <c r="W22" i="11"/>
  <c r="L22" i="11"/>
  <c r="P22" i="11"/>
  <c r="S22" i="11"/>
  <c r="AE22" i="11"/>
  <c r="K33" i="11"/>
  <c r="W33" i="11"/>
  <c r="Z33" i="11"/>
  <c r="T33" i="11"/>
  <c r="H22" i="11"/>
  <c r="T22" i="11"/>
  <c r="L33" i="11"/>
  <c r="X33" i="11"/>
  <c r="O33" i="11"/>
  <c r="P33" i="11"/>
  <c r="I22" i="11"/>
  <c r="U22" i="11"/>
  <c r="M33" i="11"/>
  <c r="Y33" i="11"/>
  <c r="J22" i="11"/>
  <c r="M22" i="11"/>
  <c r="Y22" i="11"/>
  <c r="Q33" i="11"/>
  <c r="AC33" i="11"/>
  <c r="N22" i="11"/>
  <c r="Z22" i="11"/>
  <c r="AF22" i="11"/>
  <c r="R33" i="11"/>
  <c r="AD33" i="11"/>
  <c r="O22" i="11"/>
  <c r="AA22" i="11"/>
  <c r="S33" i="11"/>
  <c r="AE33" i="11"/>
  <c r="H33" i="11"/>
  <c r="G33" i="11"/>
  <c r="G22" i="11"/>
  <c r="G21" i="11"/>
  <c r="G32" i="11"/>
  <c r="G31" i="11"/>
  <c r="G20" i="11"/>
  <c r="F126" i="11"/>
  <c r="F115" i="11"/>
  <c r="A53" i="11"/>
  <c r="A64" i="11" s="1"/>
  <c r="A76" i="11" s="1"/>
  <c r="A87" i="11" s="1"/>
  <c r="A98" i="11" s="1"/>
  <c r="A110" i="11" s="1"/>
  <c r="A121" i="11" s="1"/>
  <c r="A132" i="11" s="1"/>
  <c r="A144" i="11" s="1"/>
  <c r="A56" i="11"/>
  <c r="A67" i="11" s="1"/>
  <c r="A43" i="11"/>
  <c r="A54" i="11" s="1"/>
  <c r="A65" i="11" s="1"/>
  <c r="A77" i="11" s="1"/>
  <c r="A88" i="11" s="1"/>
  <c r="A99" i="11" s="1"/>
  <c r="A111" i="11" s="1"/>
  <c r="A122" i="11" s="1"/>
  <c r="A133" i="11" s="1"/>
  <c r="A145" i="11" s="1"/>
  <c r="A55" i="11"/>
  <c r="A66" i="11" s="1"/>
  <c r="A78" i="11" s="1"/>
  <c r="A89" i="11" s="1"/>
  <c r="A100" i="11" s="1"/>
  <c r="A112" i="11" s="1"/>
  <c r="A123" i="11" s="1"/>
  <c r="A134" i="11" s="1"/>
  <c r="A146" i="11" s="1"/>
  <c r="A52" i="11"/>
  <c r="A63" i="11" s="1"/>
  <c r="A75" i="11" s="1"/>
  <c r="A86" i="11" s="1"/>
  <c r="A97" i="11" s="1"/>
  <c r="A109" i="11" s="1"/>
  <c r="A120" i="11" s="1"/>
  <c r="A131" i="11" s="1"/>
  <c r="A143" i="11" s="1"/>
  <c r="C55" i="11"/>
  <c r="B55" i="11"/>
  <c r="B66" i="11" s="1"/>
  <c r="C33" i="11"/>
  <c r="E33" i="11" s="1"/>
  <c r="C88" i="11"/>
  <c r="C99" i="11" s="1"/>
  <c r="C122" i="11" s="1"/>
  <c r="C133" i="11" s="1"/>
  <c r="C31" i="11"/>
  <c r="E31" i="11" s="1"/>
  <c r="C32" i="11"/>
  <c r="E32" i="11" s="1"/>
  <c r="D126" i="11"/>
  <c r="D115" i="11"/>
  <c r="F92" i="11"/>
  <c r="F81" i="11"/>
  <c r="F58" i="11"/>
  <c r="B24" i="11"/>
  <c r="AF32" i="11"/>
  <c r="AF31" i="11"/>
  <c r="AF33" i="11"/>
  <c r="C24" i="11"/>
  <c r="B29" i="11"/>
  <c r="T93" i="11"/>
  <c r="T82" i="11"/>
  <c r="T14" i="11"/>
  <c r="T25" i="11" s="1"/>
  <c r="AB24" i="31" l="1"/>
  <c r="S24" i="31"/>
  <c r="AD24" i="31"/>
  <c r="L24" i="31"/>
  <c r="R24" i="31"/>
  <c r="W24" i="31"/>
  <c r="Y24" i="31"/>
  <c r="AC24" i="31"/>
  <c r="U136" i="31"/>
  <c r="I136" i="31"/>
  <c r="AD125" i="31"/>
  <c r="R125" i="31"/>
  <c r="E125" i="31"/>
  <c r="E136" i="31" s="1"/>
  <c r="AF136" i="31"/>
  <c r="T136" i="31"/>
  <c r="H136" i="31"/>
  <c r="AC125" i="31"/>
  <c r="Q125" i="31"/>
  <c r="AC136" i="31"/>
  <c r="Q136" i="31"/>
  <c r="Z125" i="31"/>
  <c r="N125" i="31"/>
  <c r="AA136" i="31"/>
  <c r="O136" i="31"/>
  <c r="X125" i="31"/>
  <c r="L125" i="31"/>
  <c r="AD136" i="31"/>
  <c r="L136" i="31"/>
  <c r="AA125" i="31"/>
  <c r="I125" i="31"/>
  <c r="AB136" i="31"/>
  <c r="K136" i="31"/>
  <c r="Y125" i="31"/>
  <c r="H125" i="31"/>
  <c r="Z136" i="31"/>
  <c r="J136" i="31"/>
  <c r="W125" i="31"/>
  <c r="G125" i="31"/>
  <c r="Y136" i="31"/>
  <c r="G136" i="31"/>
  <c r="V125" i="31"/>
  <c r="S136" i="31"/>
  <c r="P125" i="31"/>
  <c r="AF125" i="31"/>
  <c r="AE136" i="31"/>
  <c r="AE125" i="31"/>
  <c r="W136" i="31"/>
  <c r="U125" i="31"/>
  <c r="R136" i="31"/>
  <c r="S125" i="31"/>
  <c r="N136" i="31"/>
  <c r="AB125" i="31"/>
  <c r="M136" i="31"/>
  <c r="O125" i="31"/>
  <c r="T125" i="31"/>
  <c r="M125" i="31"/>
  <c r="X136" i="31"/>
  <c r="V136" i="31"/>
  <c r="K125" i="31"/>
  <c r="P136" i="31"/>
  <c r="J125" i="31"/>
  <c r="H24" i="31"/>
  <c r="J24" i="31"/>
  <c r="V24" i="31"/>
  <c r="O24" i="31"/>
  <c r="U24" i="31"/>
  <c r="K24" i="31"/>
  <c r="M24" i="31"/>
  <c r="AD63" i="31"/>
  <c r="R63" i="31"/>
  <c r="U52" i="31"/>
  <c r="U58" i="31" s="1"/>
  <c r="I52" i="31"/>
  <c r="I58" i="31" s="1"/>
  <c r="E47" i="31"/>
  <c r="AC63" i="31"/>
  <c r="Q63" i="31"/>
  <c r="AF52" i="31"/>
  <c r="T52" i="31"/>
  <c r="H52" i="31"/>
  <c r="AB63" i="31"/>
  <c r="P63" i="31"/>
  <c r="AE52" i="31"/>
  <c r="S52" i="31"/>
  <c r="S58" i="31" s="1"/>
  <c r="G52" i="31"/>
  <c r="AA63" i="31"/>
  <c r="O63" i="31"/>
  <c r="AD52" i="31"/>
  <c r="AD58" i="31" s="1"/>
  <c r="R52" i="31"/>
  <c r="W63" i="31"/>
  <c r="K63" i="31"/>
  <c r="Z52" i="31"/>
  <c r="N52" i="31"/>
  <c r="M63" i="31"/>
  <c r="M52" i="31"/>
  <c r="AF63" i="31"/>
  <c r="J63" i="31"/>
  <c r="AC52" i="31"/>
  <c r="AC58" i="31" s="1"/>
  <c r="K52" i="31"/>
  <c r="AE63" i="31"/>
  <c r="I63" i="31"/>
  <c r="AB52" i="31"/>
  <c r="J52" i="31"/>
  <c r="Y63" i="31"/>
  <c r="G63" i="31"/>
  <c r="Z63" i="31"/>
  <c r="W52" i="31"/>
  <c r="W58" i="31" s="1"/>
  <c r="T63" i="31"/>
  <c r="X63" i="31"/>
  <c r="V52" i="31"/>
  <c r="V58" i="31" s="1"/>
  <c r="V63" i="31"/>
  <c r="Q52" i="31"/>
  <c r="H63" i="31"/>
  <c r="AA52" i="31"/>
  <c r="U63" i="31"/>
  <c r="P52" i="31"/>
  <c r="O52" i="31"/>
  <c r="O58" i="31" s="1"/>
  <c r="L63" i="31"/>
  <c r="S63" i="31"/>
  <c r="L52" i="31"/>
  <c r="L58" i="31" s="1"/>
  <c r="N63" i="31"/>
  <c r="Y52" i="31"/>
  <c r="X52" i="31"/>
  <c r="X58" i="31" s="1"/>
  <c r="G24" i="31"/>
  <c r="AA133" i="31"/>
  <c r="O133" i="31"/>
  <c r="AA122" i="31"/>
  <c r="O122" i="31"/>
  <c r="Z133" i="31"/>
  <c r="N133" i="31"/>
  <c r="Z122" i="31"/>
  <c r="N122" i="31"/>
  <c r="W133" i="31"/>
  <c r="K133" i="31"/>
  <c r="W122" i="31"/>
  <c r="K122" i="31"/>
  <c r="U133" i="31"/>
  <c r="I133" i="31"/>
  <c r="U122" i="31"/>
  <c r="I122" i="31"/>
  <c r="AD133" i="31"/>
  <c r="L133" i="31"/>
  <c r="AE122" i="31"/>
  <c r="M122" i="31"/>
  <c r="AC133" i="31"/>
  <c r="J133" i="31"/>
  <c r="AD122" i="31"/>
  <c r="L122" i="31"/>
  <c r="AB133" i="31"/>
  <c r="H133" i="31"/>
  <c r="AC122" i="31"/>
  <c r="J122" i="31"/>
  <c r="Y133" i="31"/>
  <c r="G133" i="31"/>
  <c r="AB122" i="31"/>
  <c r="H122" i="31"/>
  <c r="S133" i="31"/>
  <c r="T122" i="31"/>
  <c r="Q122" i="31"/>
  <c r="AF133" i="31"/>
  <c r="P122" i="31"/>
  <c r="AE133" i="31"/>
  <c r="G122" i="31"/>
  <c r="X133" i="31"/>
  <c r="E122" i="31"/>
  <c r="E133" i="31" s="1"/>
  <c r="T133" i="31"/>
  <c r="Q133" i="31"/>
  <c r="Y122" i="31"/>
  <c r="R133" i="31"/>
  <c r="AF122" i="31"/>
  <c r="V122" i="31"/>
  <c r="S122" i="31"/>
  <c r="X122" i="31"/>
  <c r="V133" i="31"/>
  <c r="P133" i="31"/>
  <c r="M133" i="31"/>
  <c r="R122" i="31"/>
  <c r="AE24" i="31"/>
  <c r="X24" i="31"/>
  <c r="Z24" i="31"/>
  <c r="AC66" i="31"/>
  <c r="Q66" i="31"/>
  <c r="AB66" i="31"/>
  <c r="P66" i="31"/>
  <c r="W66" i="31"/>
  <c r="K66" i="31"/>
  <c r="AD66" i="31"/>
  <c r="M66" i="31"/>
  <c r="W55" i="31"/>
  <c r="K55" i="31"/>
  <c r="AA66" i="31"/>
  <c r="L66" i="31"/>
  <c r="V55" i="31"/>
  <c r="J55" i="31"/>
  <c r="Z66" i="31"/>
  <c r="J66" i="31"/>
  <c r="U55" i="31"/>
  <c r="I55" i="31"/>
  <c r="Y66" i="31"/>
  <c r="I66" i="31"/>
  <c r="AF55" i="31"/>
  <c r="T55" i="31"/>
  <c r="H55" i="31"/>
  <c r="T66" i="31"/>
  <c r="AB55" i="31"/>
  <c r="P55" i="31"/>
  <c r="R55" i="31"/>
  <c r="AF66" i="31"/>
  <c r="AE66" i="31"/>
  <c r="O55" i="31"/>
  <c r="X66" i="31"/>
  <c r="N55" i="31"/>
  <c r="U66" i="31"/>
  <c r="AD55" i="31"/>
  <c r="L55" i="31"/>
  <c r="V66" i="31"/>
  <c r="H66" i="31"/>
  <c r="AA55" i="31"/>
  <c r="AE55" i="31"/>
  <c r="Y55" i="31"/>
  <c r="AC55" i="31"/>
  <c r="R66" i="31"/>
  <c r="O66" i="31"/>
  <c r="X55" i="31"/>
  <c r="N66" i="31"/>
  <c r="S55" i="31"/>
  <c r="S66" i="31"/>
  <c r="Z55" i="31"/>
  <c r="Q55" i="31"/>
  <c r="M55" i="31"/>
  <c r="G66" i="31"/>
  <c r="G55" i="31"/>
  <c r="D63" i="31"/>
  <c r="D58" i="31"/>
  <c r="E52" i="31"/>
  <c r="V101" i="31"/>
  <c r="J101" i="31"/>
  <c r="V90" i="31"/>
  <c r="J90" i="31"/>
  <c r="U101" i="31"/>
  <c r="I101" i="31"/>
  <c r="U90" i="31"/>
  <c r="I90" i="31"/>
  <c r="AD101" i="31"/>
  <c r="R101" i="31"/>
  <c r="AD90" i="31"/>
  <c r="R90" i="31"/>
  <c r="E90" i="31"/>
  <c r="AB101" i="31"/>
  <c r="P101" i="31"/>
  <c r="AB90" i="31"/>
  <c r="P90" i="31"/>
  <c r="AE101" i="31"/>
  <c r="M101" i="31"/>
  <c r="AF90" i="31"/>
  <c r="N90" i="31"/>
  <c r="AC101" i="31"/>
  <c r="L101" i="31"/>
  <c r="AE90" i="31"/>
  <c r="M90" i="31"/>
  <c r="AA101" i="31"/>
  <c r="K101" i="31"/>
  <c r="AC90" i="31"/>
  <c r="L90" i="31"/>
  <c r="Z101" i="31"/>
  <c r="H101" i="31"/>
  <c r="AA90" i="31"/>
  <c r="K90" i="31"/>
  <c r="T101" i="31"/>
  <c r="W90" i="31"/>
  <c r="Y101" i="31"/>
  <c r="X101" i="31"/>
  <c r="W101" i="31"/>
  <c r="Z90" i="31"/>
  <c r="S101" i="31"/>
  <c r="Y90" i="31"/>
  <c r="O101" i="31"/>
  <c r="T90" i="31"/>
  <c r="G101" i="31"/>
  <c r="AF101" i="31"/>
  <c r="Q90" i="31"/>
  <c r="G90" i="31"/>
  <c r="Q101" i="31"/>
  <c r="X90" i="31"/>
  <c r="N101" i="31"/>
  <c r="S90" i="31"/>
  <c r="H90" i="31"/>
  <c r="O90" i="31"/>
  <c r="AB98" i="31"/>
  <c r="P98" i="31"/>
  <c r="AE87" i="31"/>
  <c r="S87" i="31"/>
  <c r="G87" i="31"/>
  <c r="AA98" i="31"/>
  <c r="O98" i="31"/>
  <c r="AD87" i="31"/>
  <c r="R87" i="31"/>
  <c r="X98" i="31"/>
  <c r="L98" i="31"/>
  <c r="V98" i="31"/>
  <c r="J98" i="31"/>
  <c r="Y87" i="31"/>
  <c r="M87" i="31"/>
  <c r="AE98" i="31"/>
  <c r="M98" i="31"/>
  <c r="Z87" i="31"/>
  <c r="J87" i="31"/>
  <c r="AD98" i="31"/>
  <c r="K98" i="31"/>
  <c r="X87" i="31"/>
  <c r="I87" i="31"/>
  <c r="AC98" i="31"/>
  <c r="I98" i="31"/>
  <c r="W87" i="31"/>
  <c r="H87" i="31"/>
  <c r="Z98" i="31"/>
  <c r="H98" i="31"/>
  <c r="V87" i="31"/>
  <c r="T98" i="31"/>
  <c r="P87" i="31"/>
  <c r="W98" i="31"/>
  <c r="O87" i="31"/>
  <c r="U98" i="31"/>
  <c r="N87" i="31"/>
  <c r="S98" i="31"/>
  <c r="L87" i="31"/>
  <c r="R98" i="31"/>
  <c r="K87" i="31"/>
  <c r="N98" i="31"/>
  <c r="AF87" i="31"/>
  <c r="E87" i="31"/>
  <c r="AF98" i="31"/>
  <c r="T87" i="31"/>
  <c r="Q87" i="31"/>
  <c r="AC87" i="31"/>
  <c r="AA87" i="31"/>
  <c r="Y98" i="31"/>
  <c r="G98" i="31"/>
  <c r="AB87" i="31"/>
  <c r="Q98" i="31"/>
  <c r="U87" i="31"/>
  <c r="AF24" i="31"/>
  <c r="R35" i="31"/>
  <c r="P35" i="31"/>
  <c r="U35" i="31"/>
  <c r="T35" i="31"/>
  <c r="AA35" i="31"/>
  <c r="I35" i="31"/>
  <c r="AD35" i="31"/>
  <c r="J35" i="31"/>
  <c r="N35" i="31"/>
  <c r="W35" i="31"/>
  <c r="L35" i="31"/>
  <c r="Q35" i="31"/>
  <c r="H35" i="31"/>
  <c r="AB35" i="31"/>
  <c r="AE35" i="31"/>
  <c r="AC35" i="31"/>
  <c r="K35" i="31"/>
  <c r="M35" i="31"/>
  <c r="Z35" i="31"/>
  <c r="AF35" i="31"/>
  <c r="V35" i="31"/>
  <c r="O35" i="31"/>
  <c r="G35" i="31"/>
  <c r="S35" i="31"/>
  <c r="Y35" i="31"/>
  <c r="X35" i="31"/>
  <c r="C66" i="31"/>
  <c r="E66" i="31" s="1"/>
  <c r="E55" i="31"/>
  <c r="C58" i="31"/>
  <c r="D35" i="11"/>
  <c r="D41" i="11"/>
  <c r="N136" i="11"/>
  <c r="Z136" i="11"/>
  <c r="Q125" i="11"/>
  <c r="AC125" i="11"/>
  <c r="M136" i="11"/>
  <c r="O136" i="11"/>
  <c r="AA136" i="11"/>
  <c r="E125" i="11"/>
  <c r="E136" i="11" s="1"/>
  <c r="R125" i="11"/>
  <c r="AD125" i="11"/>
  <c r="L136" i="11"/>
  <c r="P136" i="11"/>
  <c r="AB136" i="11"/>
  <c r="G125" i="11"/>
  <c r="S125" i="11"/>
  <c r="AE125" i="11"/>
  <c r="O125" i="11"/>
  <c r="AB125" i="11"/>
  <c r="Q136" i="11"/>
  <c r="AC136" i="11"/>
  <c r="H125" i="11"/>
  <c r="T125" i="11"/>
  <c r="AF125" i="11"/>
  <c r="R136" i="11"/>
  <c r="AD136" i="11"/>
  <c r="I125" i="11"/>
  <c r="U125" i="11"/>
  <c r="AA125" i="11"/>
  <c r="G136" i="11"/>
  <c r="S136" i="11"/>
  <c r="AE136" i="11"/>
  <c r="J125" i="11"/>
  <c r="V125" i="11"/>
  <c r="X136" i="11"/>
  <c r="H136" i="11"/>
  <c r="T136" i="11"/>
  <c r="AF136" i="11"/>
  <c r="K125" i="11"/>
  <c r="W125" i="11"/>
  <c r="I136" i="11"/>
  <c r="U136" i="11"/>
  <c r="L125" i="11"/>
  <c r="X125" i="11"/>
  <c r="Y136" i="11"/>
  <c r="J136" i="11"/>
  <c r="V136" i="11"/>
  <c r="M125" i="11"/>
  <c r="Y125" i="11"/>
  <c r="K136" i="11"/>
  <c r="W136" i="11"/>
  <c r="N125" i="11"/>
  <c r="Z125" i="11"/>
  <c r="P125" i="11"/>
  <c r="E24" i="11"/>
  <c r="E29" i="11"/>
  <c r="A79" i="11"/>
  <c r="A90" i="11" s="1"/>
  <c r="A101" i="11" s="1"/>
  <c r="A113" i="11" s="1"/>
  <c r="A124" i="11" s="1"/>
  <c r="A135" i="11" s="1"/>
  <c r="A147" i="11" s="1"/>
  <c r="C66" i="11"/>
  <c r="D65" i="11"/>
  <c r="L65" i="11"/>
  <c r="X65" i="11"/>
  <c r="M65" i="11"/>
  <c r="Y65" i="11"/>
  <c r="N65" i="11"/>
  <c r="Z65" i="11"/>
  <c r="O65" i="11"/>
  <c r="AA65" i="11"/>
  <c r="P65" i="11"/>
  <c r="AB65" i="11"/>
  <c r="Q65" i="11"/>
  <c r="AC65" i="11"/>
  <c r="R65" i="11"/>
  <c r="AD65" i="11"/>
  <c r="S65" i="11"/>
  <c r="AE65" i="11"/>
  <c r="H65" i="11"/>
  <c r="T65" i="11"/>
  <c r="I65" i="11"/>
  <c r="U65" i="11"/>
  <c r="W65" i="11"/>
  <c r="J65" i="11"/>
  <c r="V65" i="11"/>
  <c r="K65" i="11"/>
  <c r="L66" i="11"/>
  <c r="X66" i="11"/>
  <c r="M66" i="11"/>
  <c r="Y66" i="11"/>
  <c r="N66" i="11"/>
  <c r="Z66" i="11"/>
  <c r="O66" i="11"/>
  <c r="AA66" i="11"/>
  <c r="P66" i="11"/>
  <c r="AB66" i="11"/>
  <c r="Q66" i="11"/>
  <c r="AC66" i="11"/>
  <c r="R66" i="11"/>
  <c r="AD66" i="11"/>
  <c r="S66" i="11"/>
  <c r="AE66" i="11"/>
  <c r="W66" i="11"/>
  <c r="H66" i="11"/>
  <c r="I66" i="11"/>
  <c r="U66" i="11"/>
  <c r="J66" i="11"/>
  <c r="K66" i="11"/>
  <c r="T66" i="11"/>
  <c r="V66" i="11"/>
  <c r="R67" i="11"/>
  <c r="AD67" i="11"/>
  <c r="W67" i="11"/>
  <c r="L67" i="11"/>
  <c r="P67" i="11"/>
  <c r="S67" i="11"/>
  <c r="AE67" i="11"/>
  <c r="K67" i="11"/>
  <c r="M67" i="11"/>
  <c r="H67" i="11"/>
  <c r="T67" i="11"/>
  <c r="X67" i="11"/>
  <c r="I67" i="11"/>
  <c r="U67" i="11"/>
  <c r="Y67" i="11"/>
  <c r="AB67" i="11"/>
  <c r="J67" i="11"/>
  <c r="V67" i="11"/>
  <c r="Q67" i="11"/>
  <c r="N67" i="11"/>
  <c r="Z67" i="11"/>
  <c r="O67" i="11"/>
  <c r="AA67" i="11"/>
  <c r="AC67" i="11"/>
  <c r="G65" i="11"/>
  <c r="G66" i="11"/>
  <c r="G67" i="11"/>
  <c r="B90" i="11"/>
  <c r="B101" i="11" s="1"/>
  <c r="C79" i="11"/>
  <c r="C90" i="11" s="1"/>
  <c r="C101" i="11" s="1"/>
  <c r="B89" i="11"/>
  <c r="B100" i="11" s="1"/>
  <c r="C89" i="11"/>
  <c r="C100" i="11" s="1"/>
  <c r="B87" i="11"/>
  <c r="B98" i="11" s="1"/>
  <c r="C87" i="11"/>
  <c r="C98" i="11" s="1"/>
  <c r="C86" i="11"/>
  <c r="C97" i="11" s="1"/>
  <c r="B58" i="11"/>
  <c r="B69" i="11"/>
  <c r="AF65" i="11"/>
  <c r="AF66" i="11"/>
  <c r="AF67" i="11"/>
  <c r="C47" i="11"/>
  <c r="C58" i="11"/>
  <c r="B47" i="11"/>
  <c r="K58" i="31" l="1"/>
  <c r="N58" i="31"/>
  <c r="Q58" i="31"/>
  <c r="Y58" i="31"/>
  <c r="AE58" i="31"/>
  <c r="AB100" i="31"/>
  <c r="P100" i="31"/>
  <c r="AC89" i="31"/>
  <c r="Q89" i="31"/>
  <c r="AA100" i="31"/>
  <c r="O100" i="31"/>
  <c r="AB89" i="31"/>
  <c r="P89" i="31"/>
  <c r="X100" i="31"/>
  <c r="L100" i="31"/>
  <c r="V100" i="31"/>
  <c r="J100" i="31"/>
  <c r="W89" i="31"/>
  <c r="K89" i="31"/>
  <c r="Y100" i="31"/>
  <c r="G100" i="31"/>
  <c r="AA89" i="31"/>
  <c r="L89" i="31"/>
  <c r="W100" i="31"/>
  <c r="Z89" i="31"/>
  <c r="J89" i="31"/>
  <c r="U100" i="31"/>
  <c r="Y89" i="31"/>
  <c r="I89" i="31"/>
  <c r="T100" i="31"/>
  <c r="X89" i="31"/>
  <c r="H89" i="31"/>
  <c r="AF100" i="31"/>
  <c r="N100" i="31"/>
  <c r="S89" i="31"/>
  <c r="AC100" i="31"/>
  <c r="G89" i="31"/>
  <c r="Z100" i="31"/>
  <c r="E89" i="31"/>
  <c r="S100" i="31"/>
  <c r="AF89" i="31"/>
  <c r="R100" i="31"/>
  <c r="AE89" i="31"/>
  <c r="M100" i="31"/>
  <c r="V89" i="31"/>
  <c r="I100" i="31"/>
  <c r="T89" i="31"/>
  <c r="AD100" i="31"/>
  <c r="R89" i="31"/>
  <c r="Q100" i="31"/>
  <c r="O89" i="31"/>
  <c r="AE100" i="31"/>
  <c r="N89" i="31"/>
  <c r="M89" i="31"/>
  <c r="K100" i="31"/>
  <c r="H100" i="31"/>
  <c r="AD89" i="31"/>
  <c r="U89" i="31"/>
  <c r="AA135" i="31"/>
  <c r="O135" i="31"/>
  <c r="Y124" i="31"/>
  <c r="M124" i="31"/>
  <c r="Z135" i="31"/>
  <c r="N135" i="31"/>
  <c r="X124" i="31"/>
  <c r="L124" i="31"/>
  <c r="W135" i="31"/>
  <c r="K135" i="31"/>
  <c r="U124" i="31"/>
  <c r="I124" i="31"/>
  <c r="U135" i="31"/>
  <c r="I135" i="31"/>
  <c r="AE124" i="31"/>
  <c r="S124" i="31"/>
  <c r="G124" i="31"/>
  <c r="X135" i="31"/>
  <c r="W124" i="31"/>
  <c r="V135" i="31"/>
  <c r="V124" i="31"/>
  <c r="T135" i="31"/>
  <c r="T124" i="31"/>
  <c r="S135" i="31"/>
  <c r="R124" i="31"/>
  <c r="AE135" i="31"/>
  <c r="M135" i="31"/>
  <c r="AD124" i="31"/>
  <c r="N124" i="31"/>
  <c r="G135" i="31"/>
  <c r="J124" i="31"/>
  <c r="AF135" i="31"/>
  <c r="H124" i="31"/>
  <c r="AD135" i="31"/>
  <c r="E124" i="31"/>
  <c r="E135" i="31" s="1"/>
  <c r="AC135" i="31"/>
  <c r="AF124" i="31"/>
  <c r="Y135" i="31"/>
  <c r="AB124" i="31"/>
  <c r="Q135" i="31"/>
  <c r="Z124" i="31"/>
  <c r="AA124" i="31"/>
  <c r="J135" i="31"/>
  <c r="K124" i="31"/>
  <c r="R135" i="31"/>
  <c r="O124" i="31"/>
  <c r="P124" i="31"/>
  <c r="AB135" i="31"/>
  <c r="AC124" i="31"/>
  <c r="L135" i="31"/>
  <c r="P135" i="31"/>
  <c r="Q124" i="31"/>
  <c r="H135" i="31"/>
  <c r="P58" i="31"/>
  <c r="Z58" i="31"/>
  <c r="H58" i="31"/>
  <c r="V69" i="31"/>
  <c r="R69" i="31"/>
  <c r="J69" i="31"/>
  <c r="AB69" i="31"/>
  <c r="I69" i="31"/>
  <c r="H69" i="31"/>
  <c r="G69" i="31"/>
  <c r="Q69" i="31"/>
  <c r="P69" i="31"/>
  <c r="U69" i="31"/>
  <c r="T69" i="31"/>
  <c r="X69" i="31"/>
  <c r="AF69" i="31"/>
  <c r="S69" i="31"/>
  <c r="Z69" i="31"/>
  <c r="AA69" i="31"/>
  <c r="L69" i="31"/>
  <c r="Y69" i="31"/>
  <c r="W69" i="31"/>
  <c r="M69" i="31"/>
  <c r="O69" i="31"/>
  <c r="AD69" i="31"/>
  <c r="K69" i="31"/>
  <c r="AE69" i="31"/>
  <c r="N69" i="31"/>
  <c r="AC69" i="31"/>
  <c r="U132" i="31"/>
  <c r="I132" i="31"/>
  <c r="V121" i="31"/>
  <c r="J121" i="31"/>
  <c r="AF132" i="31"/>
  <c r="T132" i="31"/>
  <c r="H132" i="31"/>
  <c r="U121" i="31"/>
  <c r="I121" i="31"/>
  <c r="AC132" i="31"/>
  <c r="Q132" i="31"/>
  <c r="AD121" i="31"/>
  <c r="R121" i="31"/>
  <c r="AA132" i="31"/>
  <c r="O132" i="31"/>
  <c r="AB121" i="31"/>
  <c r="P121" i="31"/>
  <c r="X132" i="31"/>
  <c r="AA121" i="31"/>
  <c r="K121" i="31"/>
  <c r="W132" i="31"/>
  <c r="Z121" i="31"/>
  <c r="H121" i="31"/>
  <c r="V132" i="31"/>
  <c r="Y121" i="31"/>
  <c r="G121" i="31"/>
  <c r="S132" i="31"/>
  <c r="X121" i="31"/>
  <c r="AE132" i="31"/>
  <c r="M132" i="31"/>
  <c r="Q121" i="31"/>
  <c r="S121" i="31"/>
  <c r="AD132" i="31"/>
  <c r="O121" i="31"/>
  <c r="AB132" i="31"/>
  <c r="N121" i="31"/>
  <c r="Z132" i="31"/>
  <c r="M121" i="31"/>
  <c r="R132" i="31"/>
  <c r="N132" i="31"/>
  <c r="AF121" i="31"/>
  <c r="L132" i="31"/>
  <c r="W121" i="31"/>
  <c r="K132" i="31"/>
  <c r="L121" i="31"/>
  <c r="E121" i="31"/>
  <c r="E132" i="31" s="1"/>
  <c r="J132" i="31"/>
  <c r="AE121" i="31"/>
  <c r="G132" i="31"/>
  <c r="AC121" i="31"/>
  <c r="T121" i="31"/>
  <c r="Y132" i="31"/>
  <c r="P132" i="31"/>
  <c r="E58" i="31"/>
  <c r="J58" i="31"/>
  <c r="T58" i="31"/>
  <c r="G58" i="31"/>
  <c r="AA58" i="31"/>
  <c r="AB58" i="31"/>
  <c r="AF58" i="31"/>
  <c r="M58" i="31"/>
  <c r="C69" i="31"/>
  <c r="D75" i="31"/>
  <c r="D69" i="31"/>
  <c r="E63" i="31"/>
  <c r="R58" i="31"/>
  <c r="D77" i="11"/>
  <c r="D88" i="11" s="1"/>
  <c r="M99" i="11"/>
  <c r="D52" i="11"/>
  <c r="E41" i="11"/>
  <c r="D47" i="11"/>
  <c r="C69" i="11"/>
  <c r="L88" i="11"/>
  <c r="X88" i="11"/>
  <c r="L99" i="11"/>
  <c r="X99" i="11"/>
  <c r="AA99" i="11"/>
  <c r="O88" i="11"/>
  <c r="AA88" i="11"/>
  <c r="O99" i="11"/>
  <c r="P88" i="11"/>
  <c r="AB88" i="11"/>
  <c r="AE88" i="11"/>
  <c r="V88" i="11"/>
  <c r="K99" i="11"/>
  <c r="J88" i="11"/>
  <c r="U88" i="11"/>
  <c r="W88" i="11"/>
  <c r="AB99" i="11"/>
  <c r="AC88" i="11"/>
  <c r="U99" i="11"/>
  <c r="I88" i="11"/>
  <c r="J99" i="11"/>
  <c r="H88" i="11"/>
  <c r="V99" i="11"/>
  <c r="W99" i="11"/>
  <c r="T88" i="11"/>
  <c r="L89" i="11"/>
  <c r="X89" i="11"/>
  <c r="L100" i="11"/>
  <c r="X100" i="11"/>
  <c r="O100" i="11"/>
  <c r="M89" i="11"/>
  <c r="Y89" i="11"/>
  <c r="M100" i="11"/>
  <c r="Y100" i="11"/>
  <c r="N89" i="11"/>
  <c r="Z89" i="11"/>
  <c r="N100" i="11"/>
  <c r="Z100" i="11"/>
  <c r="O89" i="11"/>
  <c r="AA89" i="11"/>
  <c r="AA100" i="11"/>
  <c r="P89" i="11"/>
  <c r="AB89" i="11"/>
  <c r="R89" i="11"/>
  <c r="AD89" i="11"/>
  <c r="S89" i="11"/>
  <c r="AE89" i="11"/>
  <c r="S100" i="11"/>
  <c r="AE100" i="11"/>
  <c r="AC89" i="11"/>
  <c r="J100" i="11"/>
  <c r="AD100" i="11"/>
  <c r="K100" i="11"/>
  <c r="K89" i="11"/>
  <c r="P100" i="11"/>
  <c r="U100" i="11"/>
  <c r="V100" i="11"/>
  <c r="W100" i="11"/>
  <c r="U89" i="11"/>
  <c r="I100" i="11"/>
  <c r="H89" i="11"/>
  <c r="Q100" i="11"/>
  <c r="AB100" i="11"/>
  <c r="I89" i="11"/>
  <c r="R100" i="11"/>
  <c r="H100" i="11"/>
  <c r="J89" i="11"/>
  <c r="T100" i="11"/>
  <c r="Q89" i="11"/>
  <c r="T89" i="11"/>
  <c r="W89" i="11"/>
  <c r="V89" i="11"/>
  <c r="AC100" i="11"/>
  <c r="K90" i="11"/>
  <c r="W90" i="11"/>
  <c r="K101" i="11"/>
  <c r="W101" i="11"/>
  <c r="P90" i="11"/>
  <c r="Q101" i="11"/>
  <c r="AD101" i="11"/>
  <c r="L90" i="11"/>
  <c r="X90" i="11"/>
  <c r="L101" i="11"/>
  <c r="X101" i="11"/>
  <c r="AC90" i="11"/>
  <c r="AC101" i="11"/>
  <c r="R90" i="11"/>
  <c r="R101" i="11"/>
  <c r="U90" i="11"/>
  <c r="I101" i="11"/>
  <c r="J90" i="11"/>
  <c r="M90" i="11"/>
  <c r="Y90" i="11"/>
  <c r="M101" i="11"/>
  <c r="Y101" i="11"/>
  <c r="P101" i="11"/>
  <c r="Q90" i="11"/>
  <c r="J101" i="11"/>
  <c r="N90" i="11"/>
  <c r="Z90" i="11"/>
  <c r="N101" i="11"/>
  <c r="Z101" i="11"/>
  <c r="AB90" i="11"/>
  <c r="AB101" i="11"/>
  <c r="AD90" i="11"/>
  <c r="I90" i="11"/>
  <c r="U101" i="11"/>
  <c r="V90" i="11"/>
  <c r="O90" i="11"/>
  <c r="AA90" i="11"/>
  <c r="O101" i="11"/>
  <c r="AA101" i="11"/>
  <c r="S90" i="11"/>
  <c r="AE90" i="11"/>
  <c r="S101" i="11"/>
  <c r="AE101" i="11"/>
  <c r="H90" i="11"/>
  <c r="T90" i="11"/>
  <c r="H101" i="11"/>
  <c r="T101" i="11"/>
  <c r="V101" i="11"/>
  <c r="G100" i="11"/>
  <c r="G89" i="11"/>
  <c r="G88" i="11"/>
  <c r="G99" i="11"/>
  <c r="G101" i="11"/>
  <c r="G90" i="11"/>
  <c r="B124" i="11"/>
  <c r="B135" i="11" s="1"/>
  <c r="C124" i="11"/>
  <c r="C135" i="11" s="1"/>
  <c r="B123" i="11"/>
  <c r="B134" i="11" s="1"/>
  <c r="C123" i="11"/>
  <c r="C134" i="11" s="1"/>
  <c r="C81" i="11"/>
  <c r="B121" i="11"/>
  <c r="B132" i="11" s="1"/>
  <c r="C110" i="11"/>
  <c r="C121" i="11" s="1"/>
  <c r="C132" i="11" s="1"/>
  <c r="AF101" i="11"/>
  <c r="AF100" i="11"/>
  <c r="C103" i="11"/>
  <c r="AF99" i="11"/>
  <c r="AF90" i="11"/>
  <c r="E90" i="11"/>
  <c r="E101" i="11" s="1"/>
  <c r="E113" i="11" s="1"/>
  <c r="B81" i="11"/>
  <c r="B86" i="11"/>
  <c r="B97" i="11" s="1"/>
  <c r="C92" i="11"/>
  <c r="E89" i="11"/>
  <c r="E100" i="11" s="1"/>
  <c r="E112" i="11" s="1"/>
  <c r="AF89" i="11"/>
  <c r="E93" i="11"/>
  <c r="E82" i="11"/>
  <c r="T99" i="11" l="1"/>
  <c r="AE99" i="11"/>
  <c r="Z99" i="11"/>
  <c r="Q99" i="11"/>
  <c r="S99" i="11"/>
  <c r="N99" i="11"/>
  <c r="Z88" i="11"/>
  <c r="S88" i="11"/>
  <c r="H99" i="11"/>
  <c r="AD99" i="11"/>
  <c r="R99" i="11"/>
  <c r="Y88" i="11"/>
  <c r="E88" i="11"/>
  <c r="E99" i="11" s="1"/>
  <c r="E111" i="11" s="1"/>
  <c r="Q88" i="11"/>
  <c r="I99" i="11"/>
  <c r="N88" i="11"/>
  <c r="AF88" i="11"/>
  <c r="K88" i="11"/>
  <c r="AC99" i="11"/>
  <c r="AD88" i="11"/>
  <c r="M88" i="11"/>
  <c r="D81" i="31"/>
  <c r="D86" i="31"/>
  <c r="D92" i="31" s="1"/>
  <c r="U134" i="31"/>
  <c r="I134" i="31"/>
  <c r="AF123" i="31"/>
  <c r="T123" i="31"/>
  <c r="H123" i="31"/>
  <c r="AF134" i="31"/>
  <c r="T134" i="31"/>
  <c r="H134" i="31"/>
  <c r="AE123" i="31"/>
  <c r="S123" i="31"/>
  <c r="G123" i="31"/>
  <c r="AC134" i="31"/>
  <c r="Q134" i="31"/>
  <c r="AB123" i="31"/>
  <c r="P123" i="31"/>
  <c r="AA134" i="31"/>
  <c r="O134" i="31"/>
  <c r="Z123" i="31"/>
  <c r="N123" i="31"/>
  <c r="R134" i="31"/>
  <c r="R123" i="31"/>
  <c r="P134" i="31"/>
  <c r="Q123" i="31"/>
  <c r="N134" i="31"/>
  <c r="O123" i="31"/>
  <c r="AE134" i="31"/>
  <c r="M134" i="31"/>
  <c r="M123" i="31"/>
  <c r="Y134" i="31"/>
  <c r="G134" i="31"/>
  <c r="Y123" i="31"/>
  <c r="I123" i="31"/>
  <c r="L123" i="31"/>
  <c r="AD134" i="31"/>
  <c r="K123" i="31"/>
  <c r="AB134" i="31"/>
  <c r="J123" i="31"/>
  <c r="Z134" i="31"/>
  <c r="E123" i="31"/>
  <c r="E134" i="31" s="1"/>
  <c r="W134" i="31"/>
  <c r="AD123" i="31"/>
  <c r="S134" i="31"/>
  <c r="AA123" i="31"/>
  <c r="K134" i="31"/>
  <c r="X123" i="31"/>
  <c r="J134" i="31"/>
  <c r="W123" i="31"/>
  <c r="X134" i="31"/>
  <c r="V123" i="31"/>
  <c r="U123" i="31"/>
  <c r="AC123" i="31"/>
  <c r="V134" i="31"/>
  <c r="L134" i="31"/>
  <c r="E69" i="31"/>
  <c r="Y99" i="11"/>
  <c r="D63" i="11"/>
  <c r="D58" i="11"/>
  <c r="P99" i="11"/>
  <c r="R88" i="11"/>
  <c r="N122" i="11"/>
  <c r="Z122" i="11"/>
  <c r="R133" i="11"/>
  <c r="AD133" i="11"/>
  <c r="O122" i="11"/>
  <c r="AE133" i="11"/>
  <c r="T133" i="11"/>
  <c r="H133" i="11"/>
  <c r="U133" i="11"/>
  <c r="AA122" i="11"/>
  <c r="S133" i="11"/>
  <c r="P122" i="11"/>
  <c r="AB122" i="11"/>
  <c r="AC122" i="11"/>
  <c r="Q122" i="11"/>
  <c r="U122" i="11"/>
  <c r="Q133" i="11"/>
  <c r="V122" i="11"/>
  <c r="V133" i="11"/>
  <c r="W122" i="11"/>
  <c r="J133" i="11"/>
  <c r="O133" i="11"/>
  <c r="W133" i="11"/>
  <c r="X133" i="11"/>
  <c r="AE122" i="11"/>
  <c r="M122" i="11"/>
  <c r="P133" i="11"/>
  <c r="AD122" i="11"/>
  <c r="AB133" i="11"/>
  <c r="M133" i="11"/>
  <c r="H122" i="11"/>
  <c r="X122" i="11"/>
  <c r="K133" i="11"/>
  <c r="S122" i="11"/>
  <c r="T122" i="11"/>
  <c r="I122" i="11"/>
  <c r="Y122" i="11"/>
  <c r="Y133" i="11"/>
  <c r="K122" i="11"/>
  <c r="AA133" i="11"/>
  <c r="AF122" i="11"/>
  <c r="N133" i="11"/>
  <c r="J122" i="11"/>
  <c r="Z133" i="11"/>
  <c r="L122" i="11"/>
  <c r="AC133" i="11"/>
  <c r="R122" i="11"/>
  <c r="L133" i="11"/>
  <c r="M123" i="11"/>
  <c r="Y123" i="11"/>
  <c r="T134" i="11"/>
  <c r="N123" i="11"/>
  <c r="Z123" i="11"/>
  <c r="U134" i="11"/>
  <c r="AB123" i="11"/>
  <c r="J134" i="11"/>
  <c r="P123" i="11"/>
  <c r="O123" i="11"/>
  <c r="AA123" i="11"/>
  <c r="V134" i="11"/>
  <c r="K134" i="11"/>
  <c r="L123" i="11"/>
  <c r="AF123" i="11"/>
  <c r="O134" i="11"/>
  <c r="AD134" i="11"/>
  <c r="AE134" i="11"/>
  <c r="Q134" i="11"/>
  <c r="V123" i="11"/>
  <c r="AE123" i="11"/>
  <c r="Q123" i="11"/>
  <c r="P134" i="11"/>
  <c r="S134" i="11"/>
  <c r="X134" i="11"/>
  <c r="W123" i="11"/>
  <c r="Z134" i="11"/>
  <c r="AC123" i="11"/>
  <c r="AB134" i="11"/>
  <c r="R123" i="11"/>
  <c r="H134" i="11"/>
  <c r="W134" i="11"/>
  <c r="S123" i="11"/>
  <c r="R134" i="11"/>
  <c r="U123" i="11"/>
  <c r="T123" i="11"/>
  <c r="Y134" i="11"/>
  <c r="AD123" i="11"/>
  <c r="N134" i="11"/>
  <c r="H123" i="11"/>
  <c r="AA134" i="11"/>
  <c r="K123" i="11"/>
  <c r="X123" i="11"/>
  <c r="I123" i="11"/>
  <c r="M134" i="11"/>
  <c r="L134" i="11"/>
  <c r="AC134" i="11"/>
  <c r="J123" i="11"/>
  <c r="K124" i="11"/>
  <c r="W124" i="11"/>
  <c r="U135" i="11"/>
  <c r="AB124" i="11"/>
  <c r="Z135" i="11"/>
  <c r="P135" i="11"/>
  <c r="I124" i="11"/>
  <c r="AE135" i="11"/>
  <c r="J124" i="11"/>
  <c r="L124" i="11"/>
  <c r="X124" i="11"/>
  <c r="J135" i="11"/>
  <c r="V135" i="11"/>
  <c r="H135" i="11"/>
  <c r="N135" i="11"/>
  <c r="O135" i="11"/>
  <c r="AD124" i="11"/>
  <c r="M124" i="11"/>
  <c r="Y124" i="11"/>
  <c r="K135" i="11"/>
  <c r="W135" i="11"/>
  <c r="AC124" i="11"/>
  <c r="T135" i="11"/>
  <c r="N124" i="11"/>
  <c r="Z124" i="11"/>
  <c r="L135" i="11"/>
  <c r="X135" i="11"/>
  <c r="Q124" i="11"/>
  <c r="AA135" i="11"/>
  <c r="R124" i="11"/>
  <c r="V124" i="11"/>
  <c r="O124" i="11"/>
  <c r="AA124" i="11"/>
  <c r="M135" i="11"/>
  <c r="Y135" i="11"/>
  <c r="P124" i="11"/>
  <c r="AB135" i="11"/>
  <c r="S124" i="11"/>
  <c r="AE124" i="11"/>
  <c r="Q135" i="11"/>
  <c r="AC135" i="11"/>
  <c r="H124" i="11"/>
  <c r="T124" i="11"/>
  <c r="AF124" i="11"/>
  <c r="R135" i="11"/>
  <c r="AD135" i="11"/>
  <c r="U124" i="11"/>
  <c r="S135" i="11"/>
  <c r="G123" i="11"/>
  <c r="I134" i="11"/>
  <c r="G134" i="11"/>
  <c r="I135" i="11"/>
  <c r="G135" i="11"/>
  <c r="G124" i="11"/>
  <c r="G122" i="11"/>
  <c r="G133" i="11"/>
  <c r="I133" i="11"/>
  <c r="AF133" i="11"/>
  <c r="E122" i="11"/>
  <c r="E133" i="11" s="1"/>
  <c r="E123" i="11"/>
  <c r="E134" i="11" s="1"/>
  <c r="AF134" i="11"/>
  <c r="E124" i="11"/>
  <c r="E135" i="11" s="1"/>
  <c r="AF135" i="11"/>
  <c r="B103" i="11"/>
  <c r="B109" i="11"/>
  <c r="C109" i="11" s="1"/>
  <c r="C120" i="11" s="1"/>
  <c r="B92" i="11"/>
  <c r="F7" i="11"/>
  <c r="F8" i="11"/>
  <c r="F29" i="11"/>
  <c r="F19" i="11"/>
  <c r="F30" i="11"/>
  <c r="F18" i="11"/>
  <c r="W97" i="31" l="1"/>
  <c r="K97" i="31"/>
  <c r="AA86" i="31"/>
  <c r="AA92" i="31" s="1"/>
  <c r="O86" i="31"/>
  <c r="O92" i="31" s="1"/>
  <c r="V97" i="31"/>
  <c r="J97" i="31"/>
  <c r="Z86" i="31"/>
  <c r="Z92" i="31" s="1"/>
  <c r="N86" i="31"/>
  <c r="N92" i="31" s="1"/>
  <c r="AE97" i="31"/>
  <c r="S97" i="31"/>
  <c r="G97" i="31"/>
  <c r="AC97" i="31"/>
  <c r="Q97" i="31"/>
  <c r="U86" i="31"/>
  <c r="U92" i="31" s="1"/>
  <c r="I86" i="31"/>
  <c r="I92" i="31" s="1"/>
  <c r="Z97" i="31"/>
  <c r="H97" i="31"/>
  <c r="AB86" i="31"/>
  <c r="AB92" i="31" s="1"/>
  <c r="K86" i="31"/>
  <c r="K92" i="31" s="1"/>
  <c r="Y97" i="31"/>
  <c r="Y86" i="31"/>
  <c r="Y92" i="31" s="1"/>
  <c r="J86" i="31"/>
  <c r="J92" i="31" s="1"/>
  <c r="X97" i="31"/>
  <c r="X86" i="31"/>
  <c r="X92" i="31" s="1"/>
  <c r="H86" i="31"/>
  <c r="H92" i="31" s="1"/>
  <c r="E81" i="31"/>
  <c r="U97" i="31"/>
  <c r="W86" i="31"/>
  <c r="W92" i="31" s="1"/>
  <c r="G86" i="31"/>
  <c r="G92" i="31" s="1"/>
  <c r="O97" i="31"/>
  <c r="R86" i="31"/>
  <c r="R92" i="31" s="1"/>
  <c r="AA97" i="31"/>
  <c r="AC86" i="31"/>
  <c r="AC92" i="31" s="1"/>
  <c r="T97" i="31"/>
  <c r="V86" i="31"/>
  <c r="V92" i="31" s="1"/>
  <c r="R97" i="31"/>
  <c r="T86" i="31"/>
  <c r="T92" i="31" s="1"/>
  <c r="P97" i="31"/>
  <c r="S86" i="31"/>
  <c r="S92" i="31" s="1"/>
  <c r="M97" i="31"/>
  <c r="P86" i="31"/>
  <c r="P92" i="31" s="1"/>
  <c r="AF97" i="31"/>
  <c r="AF86" i="31"/>
  <c r="AF92" i="31" s="1"/>
  <c r="AD97" i="31"/>
  <c r="AE86" i="31"/>
  <c r="AE92" i="31" s="1"/>
  <c r="M86" i="31"/>
  <c r="M92" i="31" s="1"/>
  <c r="AB97" i="31"/>
  <c r="AD86" i="31"/>
  <c r="AD92" i="31" s="1"/>
  <c r="L97" i="31"/>
  <c r="N97" i="31"/>
  <c r="Q86" i="31"/>
  <c r="Q92" i="31" s="1"/>
  <c r="I97" i="31"/>
  <c r="L86" i="31"/>
  <c r="L92" i="31" s="1"/>
  <c r="E86" i="31"/>
  <c r="D75" i="11"/>
  <c r="D69" i="11"/>
  <c r="C115" i="11"/>
  <c r="B120" i="11"/>
  <c r="B115" i="11"/>
  <c r="C126" i="11"/>
  <c r="C131" i="11"/>
  <c r="C137" i="11" s="1"/>
  <c r="F24" i="11"/>
  <c r="F13" i="11"/>
  <c r="F42" i="11"/>
  <c r="F41" i="11"/>
  <c r="E92" i="31" l="1"/>
  <c r="Y103" i="31"/>
  <c r="G103" i="31"/>
  <c r="X103" i="31"/>
  <c r="S103" i="31"/>
  <c r="Q103" i="31"/>
  <c r="M103" i="31"/>
  <c r="K103" i="31"/>
  <c r="AE103" i="31"/>
  <c r="H103" i="31"/>
  <c r="AC103" i="31"/>
  <c r="L103" i="31"/>
  <c r="AA103" i="31"/>
  <c r="I103" i="31"/>
  <c r="AB103" i="31"/>
  <c r="AF103" i="31"/>
  <c r="Z103" i="31"/>
  <c r="U103" i="31"/>
  <c r="O103" i="31"/>
  <c r="W103" i="31"/>
  <c r="N103" i="31"/>
  <c r="AD103" i="31"/>
  <c r="P103" i="31"/>
  <c r="J103" i="31"/>
  <c r="R103" i="31"/>
  <c r="V103" i="31"/>
  <c r="T103" i="31"/>
  <c r="D86" i="11"/>
  <c r="D92" i="11" s="1"/>
  <c r="D81" i="11"/>
  <c r="F47" i="11"/>
  <c r="B131" i="11"/>
  <c r="B137" i="11" s="1"/>
  <c r="B126" i="11"/>
  <c r="E8" i="11"/>
  <c r="B35" i="11"/>
  <c r="E7" i="11"/>
  <c r="E13" i="11" s="1"/>
  <c r="G35" i="11" s="1"/>
  <c r="E103" i="31" l="1"/>
  <c r="P18" i="11"/>
  <c r="AB18" i="11"/>
  <c r="L29" i="11"/>
  <c r="X29" i="11"/>
  <c r="Q18" i="11"/>
  <c r="AC18" i="11"/>
  <c r="M29" i="11"/>
  <c r="Y29" i="11"/>
  <c r="R18" i="11"/>
  <c r="AD18" i="11"/>
  <c r="N29" i="11"/>
  <c r="Z29" i="11"/>
  <c r="S18" i="11"/>
  <c r="AE18" i="11"/>
  <c r="O29" i="11"/>
  <c r="AA29" i="11"/>
  <c r="H18" i="11"/>
  <c r="T18" i="11"/>
  <c r="AF18" i="11"/>
  <c r="P29" i="11"/>
  <c r="AB29" i="11"/>
  <c r="I18" i="11"/>
  <c r="U18" i="11"/>
  <c r="Q29" i="11"/>
  <c r="AC29" i="11"/>
  <c r="J18" i="11"/>
  <c r="V18" i="11"/>
  <c r="R29" i="11"/>
  <c r="AD29" i="11"/>
  <c r="K18" i="11"/>
  <c r="W18" i="11"/>
  <c r="S29" i="11"/>
  <c r="AE29" i="11"/>
  <c r="L18" i="11"/>
  <c r="X18" i="11"/>
  <c r="H29" i="11"/>
  <c r="T29" i="11"/>
  <c r="M18" i="11"/>
  <c r="Y18" i="11"/>
  <c r="I29" i="11"/>
  <c r="U29" i="11"/>
  <c r="N18" i="11"/>
  <c r="Z18" i="11"/>
  <c r="J29" i="11"/>
  <c r="V29" i="11"/>
  <c r="K29" i="11"/>
  <c r="W29" i="11"/>
  <c r="O18" i="11"/>
  <c r="O24" i="11" s="1"/>
  <c r="AA18" i="11"/>
  <c r="P19" i="11"/>
  <c r="AB19" i="11"/>
  <c r="L30" i="11"/>
  <c r="X30" i="11"/>
  <c r="Q19" i="11"/>
  <c r="AC19" i="11"/>
  <c r="M30" i="11"/>
  <c r="Y30" i="11"/>
  <c r="R19" i="11"/>
  <c r="AD19" i="11"/>
  <c r="N30" i="11"/>
  <c r="Z30" i="11"/>
  <c r="S19" i="11"/>
  <c r="AE19" i="11"/>
  <c r="O30" i="11"/>
  <c r="AA30" i="11"/>
  <c r="H19" i="11"/>
  <c r="T19" i="11"/>
  <c r="P30" i="11"/>
  <c r="AB30" i="11"/>
  <c r="I19" i="11"/>
  <c r="U19" i="11"/>
  <c r="AF19" i="11"/>
  <c r="Q30" i="11"/>
  <c r="AC30" i="11"/>
  <c r="J19" i="11"/>
  <c r="V19" i="11"/>
  <c r="R30" i="11"/>
  <c r="AD30" i="11"/>
  <c r="K19" i="11"/>
  <c r="W19" i="11"/>
  <c r="S30" i="11"/>
  <c r="AE30" i="11"/>
  <c r="L19" i="11"/>
  <c r="X19" i="11"/>
  <c r="H30" i="11"/>
  <c r="T30" i="11"/>
  <c r="M19" i="11"/>
  <c r="Y19" i="11"/>
  <c r="I30" i="11"/>
  <c r="U30" i="11"/>
  <c r="N19" i="11"/>
  <c r="Z19" i="11"/>
  <c r="J30" i="11"/>
  <c r="V30" i="11"/>
  <c r="K30" i="11"/>
  <c r="W30" i="11"/>
  <c r="O19" i="11"/>
  <c r="AA19" i="11"/>
  <c r="G18" i="11"/>
  <c r="G29" i="11"/>
  <c r="G19" i="11"/>
  <c r="G30" i="11"/>
  <c r="AF29" i="11"/>
  <c r="AF30" i="11"/>
  <c r="C35" i="11"/>
  <c r="AB131" i="31" l="1"/>
  <c r="P131" i="31"/>
  <c r="AD120" i="31"/>
  <c r="AD126" i="31" s="1"/>
  <c r="R120" i="31"/>
  <c r="R126" i="31" s="1"/>
  <c r="AA131" i="31"/>
  <c r="O131" i="31"/>
  <c r="AC120" i="31"/>
  <c r="AC126" i="31" s="1"/>
  <c r="Q120" i="31"/>
  <c r="Q126" i="31" s="1"/>
  <c r="E120" i="31"/>
  <c r="X131" i="31"/>
  <c r="L131" i="31"/>
  <c r="Z120" i="31"/>
  <c r="Z126" i="31" s="1"/>
  <c r="N120" i="31"/>
  <c r="N126" i="31" s="1"/>
  <c r="V131" i="31"/>
  <c r="J131" i="31"/>
  <c r="X120" i="31"/>
  <c r="X126" i="31" s="1"/>
  <c r="L120" i="31"/>
  <c r="L126" i="31" s="1"/>
  <c r="S131" i="31"/>
  <c r="Y120" i="31"/>
  <c r="Y126" i="31" s="1"/>
  <c r="H120" i="31"/>
  <c r="H126" i="31" s="1"/>
  <c r="R131" i="31"/>
  <c r="W120" i="31"/>
  <c r="W126" i="31" s="1"/>
  <c r="G120" i="31"/>
  <c r="G126" i="31" s="1"/>
  <c r="Q131" i="31"/>
  <c r="V120" i="31"/>
  <c r="V126" i="31" s="1"/>
  <c r="AF131" i="31"/>
  <c r="N131" i="31"/>
  <c r="U120" i="31"/>
  <c r="U126" i="31" s="1"/>
  <c r="Z131" i="31"/>
  <c r="H131" i="31"/>
  <c r="O120" i="31"/>
  <c r="O126" i="31" s="1"/>
  <c r="AA120" i="31"/>
  <c r="AA126" i="31" s="1"/>
  <c r="AE131" i="31"/>
  <c r="T120" i="31"/>
  <c r="T126" i="31" s="1"/>
  <c r="AD131" i="31"/>
  <c r="S120" i="31"/>
  <c r="S126" i="31" s="1"/>
  <c r="E115" i="31"/>
  <c r="AC131" i="31"/>
  <c r="P120" i="31"/>
  <c r="P126" i="31" s="1"/>
  <c r="W131" i="31"/>
  <c r="K120" i="31"/>
  <c r="K126" i="31" s="1"/>
  <c r="T131" i="31"/>
  <c r="I120" i="31"/>
  <c r="I126" i="31" s="1"/>
  <c r="AE120" i="31"/>
  <c r="AE126" i="31" s="1"/>
  <c r="U131" i="31"/>
  <c r="K131" i="31"/>
  <c r="I131" i="31"/>
  <c r="AB120" i="31"/>
  <c r="AB126" i="31" s="1"/>
  <c r="M131" i="31"/>
  <c r="M120" i="31"/>
  <c r="M126" i="31" s="1"/>
  <c r="J120" i="31"/>
  <c r="J126" i="31" s="1"/>
  <c r="Y131" i="31"/>
  <c r="G131" i="31"/>
  <c r="AF120" i="31"/>
  <c r="AF126" i="31" s="1"/>
  <c r="AD24" i="11"/>
  <c r="U24" i="11"/>
  <c r="K24" i="11"/>
  <c r="AC24" i="11"/>
  <c r="L24" i="11"/>
  <c r="H24" i="11"/>
  <c r="X24" i="11"/>
  <c r="AF24" i="11"/>
  <c r="Q24" i="11"/>
  <c r="N24" i="11"/>
  <c r="G24" i="11"/>
  <c r="Y24" i="11"/>
  <c r="V24" i="11"/>
  <c r="I24" i="11"/>
  <c r="W24" i="11"/>
  <c r="M24" i="11"/>
  <c r="J24" i="11"/>
  <c r="AE24" i="11"/>
  <c r="AB24" i="11"/>
  <c r="R24" i="11"/>
  <c r="Z24" i="11"/>
  <c r="T24" i="11"/>
  <c r="AA24" i="11"/>
  <c r="S24" i="11"/>
  <c r="P24" i="11"/>
  <c r="E35" i="11"/>
  <c r="L64" i="11"/>
  <c r="X64" i="11"/>
  <c r="M64" i="11"/>
  <c r="Y64" i="11"/>
  <c r="N64" i="11"/>
  <c r="Z64" i="11"/>
  <c r="O64" i="11"/>
  <c r="AA64" i="11"/>
  <c r="P64" i="11"/>
  <c r="AB64" i="11"/>
  <c r="Q64" i="11"/>
  <c r="AC64" i="11"/>
  <c r="R64" i="11"/>
  <c r="AD64" i="11"/>
  <c r="S64" i="11"/>
  <c r="AE64" i="11"/>
  <c r="H64" i="11"/>
  <c r="T64" i="11"/>
  <c r="I64" i="11"/>
  <c r="U64" i="11"/>
  <c r="J64" i="11"/>
  <c r="K64" i="11"/>
  <c r="V64" i="11"/>
  <c r="W64" i="11"/>
  <c r="L63" i="11"/>
  <c r="X63" i="11"/>
  <c r="Y58" i="11"/>
  <c r="M63" i="11"/>
  <c r="Y63" i="11"/>
  <c r="N63" i="11"/>
  <c r="Z63" i="11"/>
  <c r="O63" i="11"/>
  <c r="AA63" i="11"/>
  <c r="AB58" i="11"/>
  <c r="P63" i="11"/>
  <c r="AB63" i="11"/>
  <c r="Q58" i="11"/>
  <c r="AC58" i="11"/>
  <c r="Q63" i="11"/>
  <c r="AC63" i="11"/>
  <c r="R63" i="11"/>
  <c r="AD63" i="11"/>
  <c r="S63" i="11"/>
  <c r="AE63" i="11"/>
  <c r="H58" i="11"/>
  <c r="T58" i="11"/>
  <c r="H63" i="11"/>
  <c r="T63" i="11"/>
  <c r="I63" i="11"/>
  <c r="U63" i="11"/>
  <c r="V58" i="11"/>
  <c r="J63" i="11"/>
  <c r="V63" i="11"/>
  <c r="K63" i="11"/>
  <c r="W63" i="11"/>
  <c r="K58" i="11"/>
  <c r="I35" i="11"/>
  <c r="J35" i="11"/>
  <c r="U35" i="11"/>
  <c r="W35" i="11"/>
  <c r="Z35" i="11"/>
  <c r="K35" i="11"/>
  <c r="M35" i="11"/>
  <c r="H35" i="11"/>
  <c r="T35" i="11"/>
  <c r="Q35" i="11"/>
  <c r="Y35" i="11"/>
  <c r="P35" i="11"/>
  <c r="L35" i="11"/>
  <c r="AB35" i="11"/>
  <c r="AD35" i="11"/>
  <c r="O35" i="11"/>
  <c r="AE35" i="11"/>
  <c r="X35" i="11"/>
  <c r="R35" i="11"/>
  <c r="S35" i="11"/>
  <c r="V35" i="11"/>
  <c r="AA35" i="11"/>
  <c r="AC35" i="11"/>
  <c r="N35" i="11"/>
  <c r="G64" i="11"/>
  <c r="G63" i="11"/>
  <c r="G58" i="11"/>
  <c r="G86" i="11"/>
  <c r="AF63" i="11"/>
  <c r="AF64" i="11"/>
  <c r="AF35" i="11"/>
  <c r="E126" i="31" l="1"/>
  <c r="E131" i="31"/>
  <c r="E137" i="31" s="1"/>
  <c r="T137" i="31"/>
  <c r="H137" i="31"/>
  <c r="G137" i="31"/>
  <c r="AF137" i="31"/>
  <c r="AC137" i="31"/>
  <c r="X137" i="31"/>
  <c r="AE137" i="31"/>
  <c r="L137" i="31"/>
  <c r="Y137" i="31"/>
  <c r="V137" i="31"/>
  <c r="J137" i="31"/>
  <c r="M137" i="31"/>
  <c r="Z137" i="31"/>
  <c r="W137" i="31"/>
  <c r="AD137" i="31"/>
  <c r="P137" i="31"/>
  <c r="AB137" i="31"/>
  <c r="Q137" i="31"/>
  <c r="K137" i="31"/>
  <c r="O137" i="31"/>
  <c r="AA137" i="31"/>
  <c r="N137" i="31"/>
  <c r="U137" i="31"/>
  <c r="I137" i="31"/>
  <c r="R137" i="31"/>
  <c r="S137" i="31"/>
  <c r="Z58" i="11"/>
  <c r="AE58" i="11"/>
  <c r="N58" i="11"/>
  <c r="W58" i="11"/>
  <c r="M58" i="11"/>
  <c r="P58" i="11"/>
  <c r="L86" i="11"/>
  <c r="X86" i="11"/>
  <c r="L97" i="11"/>
  <c r="X97" i="11"/>
  <c r="M86" i="11"/>
  <c r="Y86" i="11"/>
  <c r="M97" i="11"/>
  <c r="Y97" i="11"/>
  <c r="N86" i="11"/>
  <c r="Z86" i="11"/>
  <c r="N97" i="11"/>
  <c r="Z97" i="11"/>
  <c r="O86" i="11"/>
  <c r="AA86" i="11"/>
  <c r="O97" i="11"/>
  <c r="AA97" i="11"/>
  <c r="P86" i="11"/>
  <c r="AB86" i="11"/>
  <c r="P97" i="11"/>
  <c r="AB97" i="11"/>
  <c r="R86" i="11"/>
  <c r="AD86" i="11"/>
  <c r="R97" i="11"/>
  <c r="AD97" i="11"/>
  <c r="S86" i="11"/>
  <c r="AE86" i="11"/>
  <c r="S97" i="11"/>
  <c r="AE97" i="11"/>
  <c r="K86" i="11"/>
  <c r="H86" i="11"/>
  <c r="Q86" i="11"/>
  <c r="H97" i="11"/>
  <c r="T86" i="11"/>
  <c r="I97" i="11"/>
  <c r="U86" i="11"/>
  <c r="J97" i="11"/>
  <c r="AC86" i="11"/>
  <c r="V86" i="11"/>
  <c r="K97" i="11"/>
  <c r="W97" i="11"/>
  <c r="W86" i="11"/>
  <c r="Q97" i="11"/>
  <c r="U97" i="11"/>
  <c r="AC97" i="11"/>
  <c r="T97" i="11"/>
  <c r="V97" i="11"/>
  <c r="J86" i="11"/>
  <c r="I86" i="11"/>
  <c r="J58" i="11"/>
  <c r="U58" i="11"/>
  <c r="AD58" i="11"/>
  <c r="AA58" i="11"/>
  <c r="X58" i="11"/>
  <c r="L87" i="11"/>
  <c r="X87" i="11"/>
  <c r="L98" i="11"/>
  <c r="X98" i="11"/>
  <c r="AA98" i="11"/>
  <c r="M87" i="11"/>
  <c r="Y87" i="11"/>
  <c r="M98" i="11"/>
  <c r="Y98" i="11"/>
  <c r="N87" i="11"/>
  <c r="Z87" i="11"/>
  <c r="N98" i="11"/>
  <c r="Z98" i="11"/>
  <c r="O87" i="11"/>
  <c r="AA87" i="11"/>
  <c r="O98" i="11"/>
  <c r="P87" i="11"/>
  <c r="AB87" i="11"/>
  <c r="P98" i="11"/>
  <c r="AB98" i="11"/>
  <c r="R87" i="11"/>
  <c r="AD87" i="11"/>
  <c r="R98" i="11"/>
  <c r="AD98" i="11"/>
  <c r="S87" i="11"/>
  <c r="AE87" i="11"/>
  <c r="S98" i="11"/>
  <c r="AE98" i="11"/>
  <c r="T87" i="11"/>
  <c r="I98" i="11"/>
  <c r="V98" i="11"/>
  <c r="U87" i="11"/>
  <c r="J98" i="11"/>
  <c r="Q87" i="11"/>
  <c r="V87" i="11"/>
  <c r="K98" i="11"/>
  <c r="W87" i="11"/>
  <c r="Q98" i="11"/>
  <c r="W98" i="11"/>
  <c r="AC87" i="11"/>
  <c r="T98" i="11"/>
  <c r="H87" i="11"/>
  <c r="I87" i="11"/>
  <c r="U98" i="11"/>
  <c r="AC98" i="11"/>
  <c r="J87" i="11"/>
  <c r="H98" i="11"/>
  <c r="K87" i="11"/>
  <c r="S58" i="11"/>
  <c r="I58" i="11"/>
  <c r="R58" i="11"/>
  <c r="O58" i="11"/>
  <c r="L58" i="11"/>
  <c r="G97" i="11"/>
  <c r="G98" i="11"/>
  <c r="G87" i="11"/>
  <c r="AF97" i="11"/>
  <c r="AF98" i="11"/>
  <c r="AF87" i="11"/>
  <c r="E87" i="11"/>
  <c r="E98" i="11" s="1"/>
  <c r="E110" i="11" s="1"/>
  <c r="AF86" i="11"/>
  <c r="E86" i="11"/>
  <c r="E97" i="11" s="1"/>
  <c r="E81" i="11"/>
  <c r="E69" i="11"/>
  <c r="E47" i="11"/>
  <c r="AF69" i="11" s="1"/>
  <c r="E58" i="11"/>
  <c r="AF58" i="11"/>
  <c r="AB92" i="11" l="1"/>
  <c r="Y92" i="11"/>
  <c r="M92" i="11"/>
  <c r="H92" i="11"/>
  <c r="Q92" i="11"/>
  <c r="R92" i="11"/>
  <c r="N92" i="11"/>
  <c r="AD92" i="11"/>
  <c r="Z92" i="11"/>
  <c r="T92" i="11"/>
  <c r="W92" i="11"/>
  <c r="O121" i="11"/>
  <c r="AA121" i="11"/>
  <c r="P132" i="11"/>
  <c r="AB132" i="11"/>
  <c r="Q132" i="11"/>
  <c r="AC132" i="11"/>
  <c r="R132" i="11"/>
  <c r="R121" i="11"/>
  <c r="AD121" i="11"/>
  <c r="S132" i="11"/>
  <c r="P121" i="11"/>
  <c r="AB121" i="11"/>
  <c r="H132" i="11"/>
  <c r="AE132" i="11"/>
  <c r="Q121" i="11"/>
  <c r="AC121" i="11"/>
  <c r="AD132" i="11"/>
  <c r="J121" i="11"/>
  <c r="I121" i="11"/>
  <c r="Z121" i="11"/>
  <c r="W132" i="11"/>
  <c r="K121" i="11"/>
  <c r="X132" i="11"/>
  <c r="N132" i="11"/>
  <c r="X121" i="11"/>
  <c r="H121" i="11"/>
  <c r="AE121" i="11"/>
  <c r="L121" i="11"/>
  <c r="AF121" i="11"/>
  <c r="Y132" i="11"/>
  <c r="Z132" i="11"/>
  <c r="W121" i="11"/>
  <c r="U132" i="11"/>
  <c r="M121" i="11"/>
  <c r="J132" i="11"/>
  <c r="V121" i="11"/>
  <c r="N121" i="11"/>
  <c r="K132" i="11"/>
  <c r="AA132" i="11"/>
  <c r="O132" i="11"/>
  <c r="S121" i="11"/>
  <c r="L132" i="11"/>
  <c r="T121" i="11"/>
  <c r="M132" i="11"/>
  <c r="T132" i="11"/>
  <c r="V132" i="11"/>
  <c r="U121" i="11"/>
  <c r="Y121" i="11"/>
  <c r="K92" i="11"/>
  <c r="V92" i="11"/>
  <c r="X92" i="11"/>
  <c r="S92" i="11"/>
  <c r="O92" i="11"/>
  <c r="L92" i="11"/>
  <c r="AE92" i="11"/>
  <c r="I92" i="11"/>
  <c r="P92" i="11"/>
  <c r="AA92" i="11"/>
  <c r="AC92" i="11"/>
  <c r="J92" i="11"/>
  <c r="U92" i="11"/>
  <c r="K103" i="11"/>
  <c r="V103" i="11"/>
  <c r="L103" i="11"/>
  <c r="J103" i="11"/>
  <c r="O103" i="11"/>
  <c r="W103" i="11"/>
  <c r="I103" i="11"/>
  <c r="T103" i="11"/>
  <c r="U103" i="11"/>
  <c r="X103" i="11"/>
  <c r="AA103" i="11"/>
  <c r="H103" i="11"/>
  <c r="P103" i="11"/>
  <c r="M103" i="11"/>
  <c r="N103" i="11"/>
  <c r="AB103" i="11"/>
  <c r="R103" i="11"/>
  <c r="Q103" i="11"/>
  <c r="AC103" i="11"/>
  <c r="Z103" i="11"/>
  <c r="Y103" i="11"/>
  <c r="AD103" i="11"/>
  <c r="AE103" i="11"/>
  <c r="S103" i="11"/>
  <c r="Y69" i="11"/>
  <c r="I69" i="11"/>
  <c r="H69" i="11"/>
  <c r="L69" i="11"/>
  <c r="P69" i="11"/>
  <c r="U69" i="11"/>
  <c r="N69" i="11"/>
  <c r="AA69" i="11"/>
  <c r="S69" i="11"/>
  <c r="M69" i="11"/>
  <c r="AC69" i="11"/>
  <c r="Q69" i="11"/>
  <c r="K69" i="11"/>
  <c r="O69" i="11"/>
  <c r="AD69" i="11"/>
  <c r="X69" i="11"/>
  <c r="V69" i="11"/>
  <c r="J69" i="11"/>
  <c r="AE69" i="11"/>
  <c r="W69" i="11"/>
  <c r="AB69" i="11"/>
  <c r="Z69" i="11"/>
  <c r="T69" i="11"/>
  <c r="R69" i="11"/>
  <c r="G103" i="11"/>
  <c r="G132" i="11"/>
  <c r="G121" i="11"/>
  <c r="I132" i="11"/>
  <c r="G92" i="11"/>
  <c r="E103" i="11"/>
  <c r="E109" i="11"/>
  <c r="AF103" i="11"/>
  <c r="AF132" i="11"/>
  <c r="E121" i="11"/>
  <c r="E132" i="11" s="1"/>
  <c r="E92" i="11"/>
  <c r="AF92" i="11"/>
  <c r="P120" i="11" l="1"/>
  <c r="P126" i="11" s="1"/>
  <c r="AB120" i="11"/>
  <c r="AB126" i="11" s="1"/>
  <c r="N131" i="11"/>
  <c r="Z131" i="11"/>
  <c r="H131" i="11"/>
  <c r="AC120" i="11"/>
  <c r="AC126" i="11" s="1"/>
  <c r="AA131" i="11"/>
  <c r="S120" i="11"/>
  <c r="S126" i="11" s="1"/>
  <c r="Q131" i="11"/>
  <c r="Q120" i="11"/>
  <c r="Q126" i="11" s="1"/>
  <c r="O131" i="11"/>
  <c r="R120" i="11"/>
  <c r="R126" i="11" s="1"/>
  <c r="AD120" i="11"/>
  <c r="AD126" i="11" s="1"/>
  <c r="P131" i="11"/>
  <c r="AB131" i="11"/>
  <c r="AE120" i="11"/>
  <c r="AE126" i="11" s="1"/>
  <c r="AC131" i="11"/>
  <c r="K120" i="11"/>
  <c r="K126" i="11" s="1"/>
  <c r="W120" i="11"/>
  <c r="W126" i="11" s="1"/>
  <c r="M120" i="11"/>
  <c r="M126" i="11" s="1"/>
  <c r="Y131" i="11"/>
  <c r="J131" i="11"/>
  <c r="AE131" i="11"/>
  <c r="X120" i="11"/>
  <c r="X126" i="11" s="1"/>
  <c r="Y120" i="11"/>
  <c r="Y126" i="11" s="1"/>
  <c r="U131" i="11"/>
  <c r="V131" i="11"/>
  <c r="J120" i="11"/>
  <c r="J126" i="11" s="1"/>
  <c r="N120" i="11"/>
  <c r="N126" i="11" s="1"/>
  <c r="AD131" i="11"/>
  <c r="K131" i="11"/>
  <c r="R131" i="11"/>
  <c r="AF120" i="11"/>
  <c r="AF126" i="11" s="1"/>
  <c r="L120" i="11"/>
  <c r="L126" i="11" s="1"/>
  <c r="O120" i="11"/>
  <c r="O126" i="11" s="1"/>
  <c r="T120" i="11"/>
  <c r="T126" i="11" s="1"/>
  <c r="L131" i="11"/>
  <c r="U120" i="11"/>
  <c r="U126" i="11" s="1"/>
  <c r="M131" i="11"/>
  <c r="H120" i="11"/>
  <c r="H126" i="11" s="1"/>
  <c r="AA120" i="11"/>
  <c r="AA126" i="11" s="1"/>
  <c r="V120" i="11"/>
  <c r="V126" i="11" s="1"/>
  <c r="T131" i="11"/>
  <c r="Z120" i="11"/>
  <c r="Z126" i="11" s="1"/>
  <c r="I120" i="11"/>
  <c r="I126" i="11" s="1"/>
  <c r="W131" i="11"/>
  <c r="S131" i="11"/>
  <c r="X131" i="11"/>
  <c r="I131" i="11"/>
  <c r="G131" i="11"/>
  <c r="G120" i="11"/>
  <c r="G126" i="11" s="1"/>
  <c r="E120" i="11"/>
  <c r="E115" i="11"/>
  <c r="G137" i="11" s="1"/>
  <c r="AF131" i="11"/>
  <c r="K137" i="11" l="1"/>
  <c r="U137" i="11"/>
  <c r="L137" i="11"/>
  <c r="M137" i="11"/>
  <c r="H137" i="11"/>
  <c r="V137" i="11"/>
  <c r="S137" i="11"/>
  <c r="W137" i="11"/>
  <c r="T137" i="11"/>
  <c r="X137" i="11"/>
  <c r="J137" i="11"/>
  <c r="AA137" i="11"/>
  <c r="AE137" i="11"/>
  <c r="P137" i="11"/>
  <c r="AD137" i="11"/>
  <c r="Y137" i="11"/>
  <c r="Q137" i="11"/>
  <c r="AB137" i="11"/>
  <c r="O137" i="11"/>
  <c r="R137" i="11"/>
  <c r="AC137" i="11"/>
  <c r="N137" i="11"/>
  <c r="Z137" i="11"/>
  <c r="I137" i="11"/>
  <c r="AF137" i="11"/>
  <c r="E131" i="11"/>
  <c r="E137" i="11" s="1"/>
  <c r="E126" i="11"/>
</calcChain>
</file>

<file path=xl/sharedStrings.xml><?xml version="1.0" encoding="utf-8"?>
<sst xmlns="http://schemas.openxmlformats.org/spreadsheetml/2006/main" count="383" uniqueCount="57">
  <si>
    <t>Occupied</t>
  </si>
  <si>
    <t>Lengthwise Parking (m)</t>
  </si>
  <si>
    <t>Lengthwise Spaces</t>
  </si>
  <si>
    <t>Total Spaces</t>
  </si>
  <si>
    <t>Total</t>
  </si>
  <si>
    <t>PARKING BEAT SURVEY</t>
  </si>
  <si>
    <t>Beat Frequency</t>
  </si>
  <si>
    <t>Location</t>
  </si>
  <si>
    <t>Illegal/Obstructive Parking</t>
  </si>
  <si>
    <t>Description</t>
  </si>
  <si>
    <t>PARKING STRESS TABLES</t>
  </si>
  <si>
    <t>Restriction</t>
  </si>
  <si>
    <t>Marked/Crosswise Bays</t>
  </si>
  <si>
    <t xml:space="preserve">Location </t>
  </si>
  <si>
    <t>Date/s</t>
  </si>
  <si>
    <t>London Borough of Lambeth</t>
  </si>
  <si>
    <t>Methodology Guidance</t>
  </si>
  <si>
    <t>Areas Excluded From Survey</t>
  </si>
  <si>
    <t>Time/s</t>
  </si>
  <si>
    <t>Terminology</t>
  </si>
  <si>
    <t>SURVEY DETAILS</t>
  </si>
  <si>
    <t>Private parking spaces, private roads  and off road parking (unless requested in survey specification).</t>
  </si>
  <si>
    <t>Sections of road excluded from parking capacity calculation</t>
  </si>
  <si>
    <t>Parking excluded from stress calculation</t>
  </si>
  <si>
    <t>First 7.5m from junction mouth (for reasons of highway safety).
Crossovers, dropped kerbs, build-outs, traffic islands, 24/7 illegal parking.
Sections of legal lengthwise parking between illegal parking (crossover, dropped kerbs, double yellow etc) that measure less than the unit specified for 1 space. 
Where the width of the road is such that parking on both sides would cause an obstruction. In this instance one side of the road has been excluded from the capacity calculation.</t>
  </si>
  <si>
    <t>Survey Type</t>
  </si>
  <si>
    <t>"Parking Stress" - Calculation to express the number of parked vehicles as a percentage of available parking for each parking type. Stress can be over 100% if cars are small and/or parked very closely together.
"Parking Capacity Calculation" - Measurement of each length of road between illegal parking (e.g. crossovers, traffic islands, double yellow etc) converted into parking spaces by rounding down to the nearest unit assigned to one parking space and dividing this figure by the unit.
"Lengthwise Parking" - Vehicles parked in a lengthwise orientation with wheels parallel to the kerbside.
"Crosswise Parking" - Vehicles parked in a crosswise orientation (as seen in car parks or wide sections of road)</t>
  </si>
  <si>
    <t>Unit for 1 Unmarked Lengthwise Space (m)</t>
  </si>
  <si>
    <t>Unit for 1 Unmarked Crosswise Space (m)</t>
  </si>
  <si>
    <t>Skips or any other non-vehicle occupying a parking space (but noted separately if observed). 
Any illegal parking on double yellow lines, crossovers, keep clear lines etc (but noted separately if observed).</t>
  </si>
  <si>
    <t>Site</t>
  </si>
  <si>
    <t>Available Spaces</t>
  </si>
  <si>
    <t>Parking Stress (%)</t>
  </si>
  <si>
    <t>Unrestricted</t>
  </si>
  <si>
    <t>Double Yellows (No Parking)</t>
  </si>
  <si>
    <t>Double Yellow</t>
  </si>
  <si>
    <t>Lorne Street</t>
  </si>
  <si>
    <t>5 (partial spaces excluded from physical count)</t>
  </si>
  <si>
    <t>Hampton Prep Schol &amp; Surrounding Street</t>
  </si>
  <si>
    <t>Type</t>
  </si>
  <si>
    <t>Single Yellow</t>
  </si>
  <si>
    <t>School Marking</t>
  </si>
  <si>
    <t>Unresricted</t>
  </si>
  <si>
    <t>AM</t>
  </si>
  <si>
    <t>PM</t>
  </si>
  <si>
    <t>School Markings</t>
  </si>
  <si>
    <t>Scott Drive</t>
  </si>
  <si>
    <t>Wensleydale Gardens</t>
  </si>
  <si>
    <t>Wensleydale Road</t>
  </si>
  <si>
    <t>Gloucester Road</t>
  </si>
  <si>
    <t>Carlisle Road</t>
  </si>
  <si>
    <t>Parked on dropped  kerb</t>
  </si>
  <si>
    <t>Wed 24th &amp; Thu 25th April 2024</t>
  </si>
  <si>
    <t>06:30 - 0945 &amp; 15:00 - 18:00</t>
  </si>
  <si>
    <t>15 minutes</t>
  </si>
  <si>
    <t>Car Park @ Bowling Club</t>
  </si>
  <si>
    <t>Blocking entrance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</si>
</sst>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b/>
      <sz val="12"/>
      <color rgb="FFFF0000"/>
      <name val="Calibri"/>
      <family val="2"/>
      <scheme val="minor"/>
    </font>
    <font>
      <sz val="12"/>
      <color rgb="FF000000"/>
      <name val="Calibri"/>
      <family val="2"/>
      <scheme val="minor"/>
    </font>
    <font>
      <b/>
      <sz val="12"/>
      <color rgb="FF000000"/>
      <name val="Calibri"/>
      <family val="2"/>
      <scheme val="minor"/>
    </font>
    <font>
      <sz val="8"/>
      <name val="Calibri"/>
      <family val="2"/>
      <scheme val="minor"/>
    </font>
    <font>
      <b/>
      <sz val="20"/>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2"/>
      <color theme="9"/>
      <name val="Calibri"/>
      <family val="2"/>
      <scheme val="minor"/>
    </font>
    <font>
      <sz val="12"/>
      <color theme="8"/>
      <name val="Calibri"/>
      <family val="2"/>
      <scheme val="minor"/>
    </font>
    <font>
      <b/>
      <sz val="12"/>
      <color theme="9"/>
      <name val="Calibri"/>
      <family val="2"/>
      <scheme val="minor"/>
    </font>
    <font>
      <b/>
      <sz val="12"/>
      <color theme="8"/>
      <name val="Calibri"/>
      <family val="2"/>
      <scheme val="minor"/>
    </font>
    <font>
      <b/>
      <sz val="16"/>
      <color theme="0"/>
      <name val="Calibri"/>
      <family val="2"/>
      <scheme val="minor"/>
    </font>
    <font>
      <sz val="8"/>
      <color rgb="FF000000"/>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1"/>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auto="1"/>
      </left>
      <right style="thin">
        <color auto="1"/>
      </right>
      <top style="thin">
        <color auto="1"/>
      </top>
      <bottom/>
      <diagonal/>
    </border>
    <border>
      <left style="thin">
        <color theme="1"/>
      </left>
      <right style="thin">
        <color theme="1"/>
      </right>
      <top/>
      <bottom style="thin">
        <color theme="1"/>
      </bottom>
      <diagonal/>
    </border>
    <border>
      <left style="thin">
        <color auto="1"/>
      </left>
      <right/>
      <top/>
      <bottom style="thin">
        <color auto="1"/>
      </bottom>
      <diagonal/>
    </border>
    <border>
      <left style="thin">
        <color theme="1"/>
      </left>
      <right/>
      <top/>
      <bottom/>
      <diagonal/>
    </border>
    <border>
      <left/>
      <right style="thin">
        <color auto="1"/>
      </right>
      <top/>
      <bottom style="thin">
        <color auto="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s>
  <cellStyleXfs count="26">
    <xf numFmtId="0" fontId="0"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9" fontId="5"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9" fontId="4"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0"/>
    <xf numFmtId="9" fontId="4" fillId="0" borderId="0" applyFont="0" applyFill="0" applyBorder="0" applyAlignment="0" applyProtection="0"/>
    <xf numFmtId="0" fontId="2" fillId="0" borderId="0"/>
    <xf numFmtId="0" fontId="1" fillId="0" borderId="0"/>
    <xf numFmtId="0" fontId="1" fillId="0" borderId="0"/>
  </cellStyleXfs>
  <cellXfs count="110">
    <xf numFmtId="0" fontId="0" fillId="0" borderId="0" xfId="0"/>
    <xf numFmtId="0" fontId="0" fillId="0" borderId="0" xfId="0" applyProtection="1">
      <protection hidden="1"/>
    </xf>
    <xf numFmtId="0" fontId="0" fillId="0" borderId="0" xfId="0" applyAlignment="1" applyProtection="1">
      <alignment horizontal="center"/>
      <protection hidden="1"/>
    </xf>
    <xf numFmtId="0" fontId="7" fillId="7" borderId="3" xfId="0" applyFont="1" applyFill="1" applyBorder="1" applyAlignment="1" applyProtection="1">
      <alignment horizontal="left" vertical="center"/>
      <protection hidden="1"/>
    </xf>
    <xf numFmtId="0" fontId="7" fillId="6" borderId="3" xfId="0" applyFont="1" applyFill="1" applyBorder="1" applyAlignment="1" applyProtection="1">
      <alignment horizontal="left" vertical="center"/>
      <protection hidden="1"/>
    </xf>
    <xf numFmtId="0" fontId="7" fillId="7" borderId="2" xfId="0" applyFont="1" applyFill="1" applyBorder="1" applyAlignment="1" applyProtection="1">
      <alignment horizontal="left" vertical="center"/>
      <protection hidden="1"/>
    </xf>
    <xf numFmtId="0" fontId="7" fillId="7" borderId="3" xfId="0" applyFont="1" applyFill="1" applyBorder="1" applyAlignment="1" applyProtection="1">
      <alignment horizontal="center" vertical="center"/>
      <protection hidden="1"/>
    </xf>
    <xf numFmtId="0" fontId="0" fillId="7" borderId="3" xfId="0" applyFill="1" applyBorder="1" applyAlignment="1" applyProtection="1">
      <alignment horizontal="center"/>
      <protection hidden="1"/>
    </xf>
    <xf numFmtId="0" fontId="7" fillId="6" borderId="13" xfId="0" applyFont="1" applyFill="1" applyBorder="1" applyAlignment="1" applyProtection="1">
      <alignment horizontal="center" textRotation="90"/>
      <protection hidden="1"/>
    </xf>
    <xf numFmtId="0" fontId="7" fillId="6" borderId="1" xfId="0" applyFont="1" applyFill="1" applyBorder="1" applyAlignment="1" applyProtection="1">
      <alignment horizontal="center" textRotation="90"/>
      <protection hidden="1"/>
    </xf>
    <xf numFmtId="20" fontId="10" fillId="4" borderId="1" xfId="0" applyNumberFormat="1" applyFont="1" applyFill="1" applyBorder="1" applyAlignment="1" applyProtection="1">
      <alignment horizontal="center" vertical="center" textRotation="90" wrapText="1"/>
      <protection hidden="1"/>
    </xf>
    <xf numFmtId="0" fontId="9" fillId="0" borderId="1" xfId="0" applyFont="1" applyBorder="1" applyAlignment="1" applyProtection="1">
      <alignment horizontal="center" vertical="center" wrapText="1"/>
      <protection hidden="1"/>
    </xf>
    <xf numFmtId="1" fontId="0" fillId="0" borderId="1" xfId="0" applyNumberFormat="1" applyBorder="1" applyAlignment="1" applyProtection="1">
      <alignment horizontal="center" vertical="center" wrapText="1"/>
      <protection hidden="1"/>
    </xf>
    <xf numFmtId="1" fontId="7" fillId="3" borderId="1" xfId="0" applyNumberFormat="1" applyFont="1" applyFill="1" applyBorder="1" applyAlignment="1" applyProtection="1">
      <alignment horizontal="center" vertical="center" wrapText="1"/>
      <protection hidden="1"/>
    </xf>
    <xf numFmtId="1" fontId="7" fillId="6" borderId="11" xfId="0" applyNumberFormat="1" applyFont="1" applyFill="1" applyBorder="1" applyAlignment="1" applyProtection="1">
      <alignment vertical="center" wrapText="1"/>
      <protection hidden="1"/>
    </xf>
    <xf numFmtId="0" fontId="6" fillId="0" borderId="1" xfId="0" applyFont="1" applyBorder="1" applyAlignment="1" applyProtection="1">
      <alignment horizontal="center" vertical="center" wrapText="1"/>
      <protection hidden="1"/>
    </xf>
    <xf numFmtId="0" fontId="0" fillId="0" borderId="0" xfId="0" applyAlignment="1" applyProtection="1">
      <alignment vertical="center" wrapText="1"/>
      <protection hidden="1"/>
    </xf>
    <xf numFmtId="0" fontId="7" fillId="4" borderId="1" xfId="0" applyFont="1" applyFill="1" applyBorder="1" applyAlignment="1" applyProtection="1">
      <alignment vertical="center"/>
      <protection hidden="1"/>
    </xf>
    <xf numFmtId="0" fontId="7" fillId="4"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protection hidden="1"/>
    </xf>
    <xf numFmtId="1" fontId="16" fillId="0" borderId="1" xfId="0" applyNumberFormat="1" applyFont="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7" fillId="6" borderId="1" xfId="0" applyFont="1" applyFill="1" applyBorder="1" applyAlignment="1" applyProtection="1">
      <alignment horizontal="center" vertical="center" wrapText="1"/>
      <protection hidden="1"/>
    </xf>
    <xf numFmtId="1" fontId="18" fillId="4" borderId="1" xfId="0" applyNumberFormat="1" applyFont="1" applyFill="1" applyBorder="1" applyAlignment="1" applyProtection="1">
      <alignment horizontal="center" vertical="center" wrapText="1"/>
      <protection hidden="1"/>
    </xf>
    <xf numFmtId="0" fontId="18" fillId="4" borderId="1" xfId="0" applyFont="1" applyFill="1" applyBorder="1" applyAlignment="1" applyProtection="1">
      <alignment horizontal="center" vertical="center" wrapText="1"/>
      <protection hidden="1"/>
    </xf>
    <xf numFmtId="9" fontId="17" fillId="0" borderId="1" xfId="16" applyFont="1" applyBorder="1" applyAlignment="1" applyProtection="1">
      <alignment horizontal="center" vertical="center" wrapText="1"/>
      <protection hidden="1"/>
    </xf>
    <xf numFmtId="9" fontId="19" fillId="3" borderId="1" xfId="16" applyFont="1" applyFill="1" applyBorder="1" applyAlignment="1" applyProtection="1">
      <alignment horizontal="center" vertical="center" wrapText="1"/>
      <protection hidden="1"/>
    </xf>
    <xf numFmtId="0" fontId="0" fillId="0" borderId="0" xfId="0" applyAlignment="1" applyProtection="1">
      <alignment horizontal="center" textRotation="90" wrapText="1"/>
      <protection hidden="1"/>
    </xf>
    <xf numFmtId="0" fontId="7" fillId="8" borderId="3" xfId="0" applyFont="1" applyFill="1" applyBorder="1" applyAlignment="1" applyProtection="1">
      <alignment horizontal="left" vertical="center"/>
      <protection hidden="1"/>
    </xf>
    <xf numFmtId="0" fontId="7" fillId="8" borderId="2" xfId="0" applyFont="1" applyFill="1" applyBorder="1" applyAlignment="1" applyProtection="1">
      <alignment horizontal="left" vertical="center"/>
      <protection hidden="1"/>
    </xf>
    <xf numFmtId="0" fontId="7" fillId="8" borderId="3" xfId="0" applyFont="1" applyFill="1" applyBorder="1" applyAlignment="1" applyProtection="1">
      <alignment horizontal="center" vertical="center"/>
      <protection hidden="1"/>
    </xf>
    <xf numFmtId="0" fontId="0" fillId="8" borderId="3" xfId="0" applyFill="1" applyBorder="1" applyAlignment="1" applyProtection="1">
      <alignment horizontal="center"/>
      <protection hidden="1"/>
    </xf>
    <xf numFmtId="0" fontId="7" fillId="9" borderId="3" xfId="0" applyFont="1" applyFill="1" applyBorder="1" applyAlignment="1" applyProtection="1">
      <alignment horizontal="left" vertical="center"/>
      <protection hidden="1"/>
    </xf>
    <xf numFmtId="0" fontId="7" fillId="9" borderId="2" xfId="0" applyFont="1" applyFill="1" applyBorder="1" applyAlignment="1" applyProtection="1">
      <alignment horizontal="left" vertical="center"/>
      <protection hidden="1"/>
    </xf>
    <xf numFmtId="0" fontId="7" fillId="9" borderId="3" xfId="0" applyFont="1" applyFill="1" applyBorder="1" applyAlignment="1" applyProtection="1">
      <alignment horizontal="center" vertical="center"/>
      <protection hidden="1"/>
    </xf>
    <xf numFmtId="0" fontId="0" fillId="9" borderId="3" xfId="0" applyFill="1" applyBorder="1" applyAlignment="1" applyProtection="1">
      <alignment horizontal="center"/>
      <protection hidden="1"/>
    </xf>
    <xf numFmtId="0" fontId="7" fillId="6" borderId="14" xfId="0" applyFont="1" applyFill="1" applyBorder="1" applyAlignment="1" applyProtection="1">
      <alignment horizontal="center" vertical="center"/>
      <protection hidden="1"/>
    </xf>
    <xf numFmtId="0" fontId="7" fillId="6" borderId="0" xfId="0" applyFont="1" applyFill="1" applyAlignment="1" applyProtection="1">
      <alignment horizontal="center" vertical="center"/>
      <protection hidden="1"/>
    </xf>
    <xf numFmtId="0" fontId="9" fillId="6" borderId="6" xfId="0" applyFont="1" applyFill="1" applyBorder="1" applyAlignment="1" applyProtection="1">
      <alignment horizontal="center" vertical="center"/>
      <protection hidden="1"/>
    </xf>
    <xf numFmtId="0" fontId="7" fillId="6" borderId="3" xfId="0" applyFont="1" applyFill="1" applyBorder="1" applyAlignment="1" applyProtection="1">
      <alignment horizontal="right" vertical="center"/>
      <protection hidden="1"/>
    </xf>
    <xf numFmtId="0" fontId="8" fillId="4" borderId="2" xfId="0" applyFont="1" applyFill="1" applyBorder="1" applyAlignment="1" applyProtection="1">
      <alignment horizontal="center" vertical="center" wrapText="1"/>
      <protection hidden="1"/>
    </xf>
    <xf numFmtId="0" fontId="13" fillId="0" borderId="0" xfId="0" applyFont="1" applyAlignment="1" applyProtection="1">
      <alignment vertical="center" wrapText="1"/>
      <protection hidden="1"/>
    </xf>
    <xf numFmtId="0" fontId="0" fillId="0" borderId="0" xfId="0" applyAlignment="1" applyProtection="1">
      <alignment vertical="top" wrapText="1"/>
      <protection hidden="1"/>
    </xf>
    <xf numFmtId="0" fontId="7" fillId="2" borderId="7" xfId="0" applyFont="1" applyFill="1" applyBorder="1" applyAlignment="1" applyProtection="1">
      <alignment horizontal="right" vertical="center" wrapText="1"/>
      <protection hidden="1"/>
    </xf>
    <xf numFmtId="0" fontId="7" fillId="2" borderId="9" xfId="0" applyFont="1" applyFill="1" applyBorder="1" applyAlignment="1" applyProtection="1">
      <alignment horizontal="right" vertical="center" wrapText="1"/>
      <protection hidden="1"/>
    </xf>
    <xf numFmtId="0" fontId="0" fillId="4" borderId="9" xfId="0" applyFill="1" applyBorder="1" applyAlignment="1" applyProtection="1">
      <alignment horizontal="left" vertical="center" wrapText="1"/>
      <protection hidden="1"/>
    </xf>
    <xf numFmtId="0" fontId="0" fillId="4" borderId="10" xfId="0" applyFill="1" applyBorder="1" applyAlignment="1" applyProtection="1">
      <alignment horizontal="left" vertical="center" wrapText="1"/>
      <protection hidden="1"/>
    </xf>
    <xf numFmtId="1" fontId="7" fillId="4" borderId="1" xfId="0" applyNumberFormat="1" applyFont="1" applyFill="1" applyBorder="1" applyAlignment="1" applyProtection="1">
      <alignment horizontal="center" vertical="center" wrapText="1"/>
      <protection hidden="1"/>
    </xf>
    <xf numFmtId="0" fontId="2" fillId="0" borderId="0" xfId="23"/>
    <xf numFmtId="0" fontId="7" fillId="10" borderId="3" xfId="0" applyFont="1" applyFill="1" applyBorder="1" applyAlignment="1" applyProtection="1">
      <alignment horizontal="left" vertical="center"/>
      <protection hidden="1"/>
    </xf>
    <xf numFmtId="0" fontId="7" fillId="10" borderId="2" xfId="0" applyFont="1" applyFill="1" applyBorder="1" applyAlignment="1" applyProtection="1">
      <alignment horizontal="left" vertical="center"/>
      <protection hidden="1"/>
    </xf>
    <xf numFmtId="0" fontId="7" fillId="10" borderId="3" xfId="0" applyFont="1" applyFill="1" applyBorder="1" applyAlignment="1" applyProtection="1">
      <alignment horizontal="center" vertical="center"/>
      <protection hidden="1"/>
    </xf>
    <xf numFmtId="0" fontId="0" fillId="10" borderId="3" xfId="0" applyFill="1" applyBorder="1" applyAlignment="1" applyProtection="1">
      <alignment horizontal="center"/>
      <protection hidden="1"/>
    </xf>
    <xf numFmtId="0" fontId="12" fillId="0" borderId="0" xfId="0" applyFont="1" applyAlignment="1" applyProtection="1">
      <alignment horizontal="left" vertical="center"/>
      <protection hidden="1"/>
    </xf>
    <xf numFmtId="0" fontId="6" fillId="0" borderId="2" xfId="0" applyFont="1" applyBorder="1" applyAlignment="1" applyProtection="1">
      <alignment horizontal="center" vertical="center" wrapText="1"/>
      <protection hidden="1"/>
    </xf>
    <xf numFmtId="0" fontId="20" fillId="5" borderId="0" xfId="0" applyFont="1" applyFill="1" applyAlignment="1" applyProtection="1">
      <alignment horizontal="left" vertical="center" wrapText="1"/>
      <protection hidden="1"/>
    </xf>
    <xf numFmtId="0" fontId="0" fillId="4" borderId="7" xfId="0" applyFill="1" applyBorder="1" applyAlignment="1" applyProtection="1">
      <alignment horizontal="left" vertical="center" wrapText="1"/>
      <protection hidden="1"/>
    </xf>
    <xf numFmtId="0" fontId="0" fillId="4" borderId="9" xfId="0" applyFill="1" applyBorder="1" applyAlignment="1" applyProtection="1">
      <alignment horizontal="left" vertical="center" wrapText="1"/>
      <protection hidden="1"/>
    </xf>
    <xf numFmtId="0" fontId="0" fillId="4" borderId="10" xfId="0" applyFill="1" applyBorder="1" applyAlignment="1" applyProtection="1">
      <alignment horizontal="left" vertical="center" wrapText="1"/>
      <protection hidden="1"/>
    </xf>
    <xf numFmtId="0" fontId="0" fillId="4" borderId="9"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20" fontId="0" fillId="4" borderId="9" xfId="0" applyNumberFormat="1" applyFill="1" applyBorder="1" applyAlignment="1" applyProtection="1">
      <alignment horizontal="left" vertical="center" wrapText="1"/>
      <protection hidden="1"/>
    </xf>
    <xf numFmtId="20" fontId="0" fillId="4" borderId="10" xfId="0" applyNumberFormat="1" applyFill="1" applyBorder="1" applyAlignment="1" applyProtection="1">
      <alignment horizontal="left" vertical="center" wrapText="1"/>
      <protection hidden="1"/>
    </xf>
    <xf numFmtId="0" fontId="9" fillId="0" borderId="16" xfId="0" applyFont="1" applyBorder="1" applyAlignment="1" applyProtection="1">
      <alignment horizontal="left" vertical="center"/>
      <protection hidden="1"/>
    </xf>
    <xf numFmtId="0" fontId="9" fillId="0" borderId="17" xfId="0" applyFont="1" applyBorder="1" applyAlignment="1" applyProtection="1">
      <alignment horizontal="left" vertical="center"/>
      <protection hidden="1"/>
    </xf>
    <xf numFmtId="0" fontId="21" fillId="0" borderId="13" xfId="0" applyFont="1" applyBorder="1" applyAlignment="1" applyProtection="1">
      <alignment horizontal="left" vertical="center"/>
      <protection hidden="1"/>
    </xf>
    <xf numFmtId="0" fontId="21" fillId="0" borderId="6" xfId="0" applyFont="1" applyBorder="1" applyAlignment="1" applyProtection="1">
      <alignment horizontal="left" vertical="center"/>
      <protection hidden="1"/>
    </xf>
    <xf numFmtId="0" fontId="21" fillId="0" borderId="15" xfId="0" applyFont="1" applyBorder="1" applyAlignment="1" applyProtection="1">
      <alignment horizontal="left" vertical="center"/>
      <protection hidden="1"/>
    </xf>
    <xf numFmtId="49" fontId="7" fillId="4" borderId="2" xfId="0" applyNumberFormat="1" applyFont="1" applyFill="1" applyBorder="1" applyAlignment="1" applyProtection="1">
      <alignment horizontal="center" vertical="center"/>
      <protection hidden="1"/>
    </xf>
    <xf numFmtId="49" fontId="7" fillId="4" borderId="3" xfId="0" applyNumberFormat="1" applyFont="1" applyFill="1" applyBorder="1" applyAlignment="1" applyProtection="1">
      <alignment horizontal="center" vertical="center"/>
      <protection hidden="1"/>
    </xf>
    <xf numFmtId="49" fontId="0" fillId="4" borderId="3" xfId="0" applyNumberFormat="1" applyFill="1" applyBorder="1" applyAlignment="1">
      <alignment horizontal="center" vertical="center"/>
    </xf>
    <xf numFmtId="0" fontId="8" fillId="4" borderId="2" xfId="0" applyFont="1" applyFill="1" applyBorder="1" applyAlignment="1" applyProtection="1">
      <alignment horizontal="center" vertical="center" wrapText="1"/>
      <protection hidden="1"/>
    </xf>
    <xf numFmtId="0" fontId="8" fillId="4"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18" fillId="4" borderId="2" xfId="0" applyFont="1" applyFill="1" applyBorder="1" applyAlignment="1" applyProtection="1">
      <alignment horizontal="center" vertical="center"/>
      <protection hidden="1"/>
    </xf>
    <xf numFmtId="0" fontId="18" fillId="4" borderId="3" xfId="0" applyFont="1" applyFill="1" applyBorder="1" applyAlignment="1" applyProtection="1">
      <alignment horizontal="center" vertical="center"/>
      <protection hidden="1"/>
    </xf>
    <xf numFmtId="0" fontId="18" fillId="4" borderId="3" xfId="0" applyFont="1" applyFill="1" applyBorder="1" applyAlignment="1">
      <alignment horizontal="center" vertical="center"/>
    </xf>
    <xf numFmtId="0" fontId="0" fillId="4" borderId="4" xfId="0" applyFill="1" applyBorder="1" applyAlignment="1" applyProtection="1">
      <alignment horizontal="center" textRotation="90"/>
      <protection hidden="1"/>
    </xf>
    <xf numFmtId="0" fontId="0" fillId="4" borderId="1" xfId="0" applyFill="1" applyBorder="1" applyAlignment="1" applyProtection="1">
      <alignment horizontal="center" textRotation="90"/>
      <protection hidden="1"/>
    </xf>
    <xf numFmtId="0" fontId="7" fillId="4" borderId="4" xfId="0" applyFont="1" applyFill="1" applyBorder="1" applyAlignment="1" applyProtection="1">
      <alignment horizontal="center" textRotation="90"/>
      <protection hidden="1"/>
    </xf>
    <xf numFmtId="0" fontId="7" fillId="4" borderId="1" xfId="0" applyFont="1" applyFill="1" applyBorder="1" applyAlignment="1" applyProtection="1">
      <alignment horizontal="center" textRotation="90"/>
      <protection hidden="1"/>
    </xf>
    <xf numFmtId="0" fontId="7" fillId="8" borderId="2" xfId="0" applyFont="1" applyFill="1" applyBorder="1" applyAlignment="1" applyProtection="1">
      <alignment horizontal="right" vertical="center"/>
      <protection hidden="1"/>
    </xf>
    <xf numFmtId="0" fontId="7" fillId="8" borderId="3" xfId="0" applyFont="1" applyFill="1" applyBorder="1" applyAlignment="1" applyProtection="1">
      <alignment horizontal="right" vertical="center"/>
      <protection hidden="1"/>
    </xf>
    <xf numFmtId="0" fontId="7" fillId="4" borderId="4" xfId="0" applyFont="1" applyFill="1" applyBorder="1" applyAlignment="1" applyProtection="1">
      <alignment horizontal="center" vertical="center"/>
      <protection hidden="1"/>
    </xf>
    <xf numFmtId="0" fontId="7" fillId="4" borderId="1" xfId="0" applyFont="1" applyFill="1" applyBorder="1" applyAlignment="1" applyProtection="1">
      <alignment horizontal="center" vertical="center"/>
      <protection hidden="1"/>
    </xf>
    <xf numFmtId="0" fontId="20" fillId="5" borderId="0" xfId="0" applyFont="1" applyFill="1" applyAlignment="1" applyProtection="1">
      <alignment horizontal="left" vertical="center"/>
      <protection hidden="1"/>
    </xf>
    <xf numFmtId="0" fontId="0" fillId="0" borderId="0" xfId="0"/>
    <xf numFmtId="20" fontId="19" fillId="4" borderId="1" xfId="0" applyNumberFormat="1" applyFont="1" applyFill="1" applyBorder="1" applyAlignment="1" applyProtection="1">
      <alignment horizontal="center" vertical="center"/>
      <protection hidden="1"/>
    </xf>
    <xf numFmtId="0" fontId="7" fillId="2" borderId="2" xfId="0" applyFont="1" applyFill="1" applyBorder="1" applyAlignment="1" applyProtection="1">
      <alignment horizontal="center" vertical="center"/>
      <protection hidden="1"/>
    </xf>
    <xf numFmtId="0" fontId="7" fillId="2" borderId="3" xfId="0" applyFont="1" applyFill="1" applyBorder="1" applyAlignment="1" applyProtection="1">
      <alignment horizontal="center" vertical="center"/>
      <protection hidden="1"/>
    </xf>
    <xf numFmtId="0" fontId="0" fillId="0" borderId="3" xfId="0" applyBorder="1" applyAlignment="1">
      <alignment horizontal="center"/>
    </xf>
    <xf numFmtId="0" fontId="7" fillId="7" borderId="2" xfId="0" applyFont="1" applyFill="1" applyBorder="1" applyAlignment="1" applyProtection="1">
      <alignment horizontal="left" vertical="center"/>
      <protection hidden="1"/>
    </xf>
    <xf numFmtId="0" fontId="7" fillId="7" borderId="3" xfId="0" applyFont="1" applyFill="1" applyBorder="1" applyAlignment="1" applyProtection="1">
      <alignment horizontal="left" vertical="center"/>
      <protection hidden="1"/>
    </xf>
    <xf numFmtId="0" fontId="0" fillId="0" borderId="3" xfId="0" applyBorder="1"/>
    <xf numFmtId="15" fontId="7" fillId="4" borderId="2" xfId="0" applyNumberFormat="1" applyFont="1" applyFill="1" applyBorder="1" applyAlignment="1" applyProtection="1">
      <alignment horizontal="center" vertical="center" wrapText="1"/>
      <protection hidden="1"/>
    </xf>
    <xf numFmtId="15" fontId="7" fillId="4" borderId="3" xfId="0" applyNumberFormat="1" applyFont="1" applyFill="1" applyBorder="1" applyAlignment="1" applyProtection="1">
      <alignment horizontal="center" vertical="center" wrapText="1"/>
      <protection hidden="1"/>
    </xf>
    <xf numFmtId="20" fontId="18" fillId="4" borderId="1" xfId="0" applyNumberFormat="1" applyFont="1" applyFill="1" applyBorder="1" applyAlignment="1" applyProtection="1">
      <alignment horizontal="center" vertical="center"/>
      <protection hidden="1"/>
    </xf>
    <xf numFmtId="20" fontId="8" fillId="4" borderId="1" xfId="0" applyNumberFormat="1" applyFont="1" applyFill="1" applyBorder="1" applyAlignment="1" applyProtection="1">
      <alignment horizontal="center" vertical="center"/>
      <protection hidden="1"/>
    </xf>
    <xf numFmtId="0" fontId="7" fillId="4" borderId="2" xfId="0" applyFont="1" applyFill="1" applyBorder="1" applyAlignment="1" applyProtection="1">
      <alignment horizontal="right" vertical="center"/>
      <protection hidden="1"/>
    </xf>
    <xf numFmtId="0" fontId="7" fillId="4" borderId="3" xfId="0" applyFont="1" applyFill="1" applyBorder="1" applyAlignment="1" applyProtection="1">
      <alignment horizontal="right" vertical="center"/>
      <protection hidden="1"/>
    </xf>
    <xf numFmtId="0" fontId="7" fillId="4" borderId="5" xfId="0" applyFont="1" applyFill="1" applyBorder="1" applyAlignment="1" applyProtection="1">
      <alignment horizontal="right" vertical="center"/>
      <protection hidden="1"/>
    </xf>
    <xf numFmtId="0" fontId="7" fillId="7" borderId="2" xfId="0" applyFont="1" applyFill="1" applyBorder="1" applyAlignment="1" applyProtection="1">
      <alignment horizontal="right" vertical="center"/>
      <protection hidden="1"/>
    </xf>
    <xf numFmtId="0" fontId="7" fillId="7" borderId="3" xfId="0" applyFont="1" applyFill="1" applyBorder="1" applyAlignment="1" applyProtection="1">
      <alignment horizontal="right" vertical="center"/>
      <protection hidden="1"/>
    </xf>
    <xf numFmtId="0" fontId="7" fillId="3" borderId="12" xfId="0" applyFont="1" applyFill="1" applyBorder="1" applyAlignment="1" applyProtection="1">
      <alignment horizontal="center" vertical="center"/>
      <protection hidden="1"/>
    </xf>
    <xf numFmtId="0" fontId="7" fillId="3" borderId="8" xfId="0" applyFont="1" applyFill="1" applyBorder="1" applyAlignment="1" applyProtection="1">
      <alignment horizontal="center" vertical="center"/>
      <protection hidden="1"/>
    </xf>
    <xf numFmtId="0" fontId="7" fillId="10" borderId="2" xfId="0" applyFont="1" applyFill="1" applyBorder="1" applyAlignment="1" applyProtection="1">
      <alignment horizontal="right" vertical="center"/>
      <protection hidden="1"/>
    </xf>
    <xf numFmtId="0" fontId="7" fillId="10" borderId="3" xfId="0" applyFont="1" applyFill="1" applyBorder="1" applyAlignment="1" applyProtection="1">
      <alignment horizontal="right" vertical="center"/>
      <protection hidden="1"/>
    </xf>
    <xf numFmtId="0" fontId="12" fillId="0" borderId="0" xfId="0" applyFont="1" applyAlignment="1" applyProtection="1">
      <alignment horizontal="left" vertical="center"/>
      <protection hidden="1"/>
    </xf>
    <xf numFmtId="0" fontId="7" fillId="9" borderId="2" xfId="0" applyFont="1" applyFill="1" applyBorder="1" applyAlignment="1" applyProtection="1">
      <alignment horizontal="right" vertical="center"/>
      <protection hidden="1"/>
    </xf>
    <xf numFmtId="0" fontId="7" fillId="9" borderId="3" xfId="0" applyFont="1" applyFill="1" applyBorder="1" applyAlignment="1" applyProtection="1">
      <alignment horizontal="right" vertical="center"/>
      <protection hidden="1"/>
    </xf>
  </cellXfs>
  <cellStyles count="26">
    <cellStyle name="Followed Hyperlink" xfId="2" builtinId="9" hidden="1"/>
    <cellStyle name="Followed Hyperlink" xfId="4"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8" builtinId="9" hidden="1"/>
    <cellStyle name="Followed Hyperlink" xfId="20" builtinId="9" hidden="1"/>
    <cellStyle name="Hyperlink" xfId="1" builtinId="8" hidden="1"/>
    <cellStyle name="Hyperlink" xfId="3"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7" builtinId="8" hidden="1"/>
    <cellStyle name="Hyperlink" xfId="19" builtinId="8" hidden="1"/>
    <cellStyle name="Normal" xfId="0" builtinId="0"/>
    <cellStyle name="Normal 2" xfId="21" xr:uid="{745D0EEC-6C84-4699-B6A9-4518F561B9C3}"/>
    <cellStyle name="Normal 2 2" xfId="24" xr:uid="{F87B468D-D836-4CE0-BE1D-E4503AE45C3F}"/>
    <cellStyle name="Normal 3" xfId="23" xr:uid="{711F64B0-FBE5-4BB6-8CB2-9028FE5AEEFF}"/>
    <cellStyle name="Normal 3 2" xfId="25" xr:uid="{E228D1B3-1240-46B5-B071-468649D57370}"/>
    <cellStyle name="Percent" xfId="16" builtinId="5"/>
    <cellStyle name="Percent 2" xfId="5" xr:uid="{00000000-0005-0000-0000-000014000000}"/>
    <cellStyle name="Percent 2 2" xfId="22" xr:uid="{59478542-187F-4296-8DA0-40BD0BA44134}"/>
  </cellStyles>
  <dxfs count="0"/>
  <tableStyles count="0" defaultTableStyle="TableStyleMedium9" defaultPivotStyle="PivotStyleMedium7"/>
  <colors>
    <mruColors>
      <color rgb="FFFFFC00"/>
      <color rgb="FF941651"/>
      <color rgb="FFD883FF"/>
      <color rgb="FFFF8AD8"/>
      <color rgb="FF3A6604"/>
      <color rgb="FF6CA546"/>
      <color rgb="FF437F16"/>
      <color rgb="FF00774E"/>
      <color rgb="FF26A281"/>
      <color rgb="FF941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cid:image004.png@01DA5B50.A55BF770" TargetMode="External"/><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12</xdr:col>
      <xdr:colOff>30480</xdr:colOff>
      <xdr:row>34</xdr:row>
      <xdr:rowOff>160020</xdr:rowOff>
    </xdr:to>
    <xdr:pic>
      <xdr:nvPicPr>
        <xdr:cNvPr id="4" name="Picture 3">
          <a:extLst>
            <a:ext uri="{FF2B5EF4-FFF2-40B4-BE49-F238E27FC236}">
              <a16:creationId xmlns:a16="http://schemas.microsoft.com/office/drawing/2014/main" id="{0271ED82-876E-03BA-6643-3CAB0FEC94DC}"/>
            </a:ext>
          </a:extLst>
        </xdr:cNvPr>
        <xdr:cNvPicPr>
          <a:picLocks noChangeAspect="1"/>
        </xdr:cNvPicPr>
      </xdr:nvPicPr>
      <xdr:blipFill>
        <a:blip xmlns:r="http://schemas.openxmlformats.org/officeDocument/2006/relationships" r:embed="rId1"/>
        <a:stretch>
          <a:fillRect/>
        </a:stretch>
      </xdr:blipFill>
      <xdr:spPr>
        <a:xfrm>
          <a:off x="0" y="6766560"/>
          <a:ext cx="8077200" cy="2720340"/>
        </a:xfrm>
        <a:prstGeom prst="rect">
          <a:avLst/>
        </a:prstGeom>
      </xdr:spPr>
    </xdr:pic>
    <xdr:clientData/>
  </xdr:twoCellAnchor>
  <xdr:twoCellAnchor editAs="oneCell">
    <xdr:from>
      <xdr:col>0</xdr:col>
      <xdr:colOff>0</xdr:colOff>
      <xdr:row>35</xdr:row>
      <xdr:rowOff>76200</xdr:rowOff>
    </xdr:from>
    <xdr:to>
      <xdr:col>12</xdr:col>
      <xdr:colOff>22860</xdr:colOff>
      <xdr:row>50</xdr:row>
      <xdr:rowOff>53340</xdr:rowOff>
    </xdr:to>
    <xdr:pic>
      <xdr:nvPicPr>
        <xdr:cNvPr id="6" name="Picture 5">
          <a:extLst>
            <a:ext uri="{FF2B5EF4-FFF2-40B4-BE49-F238E27FC236}">
              <a16:creationId xmlns:a16="http://schemas.microsoft.com/office/drawing/2014/main" id="{E049F2F5-D21C-3D88-C057-CE72CB9203FB}"/>
            </a:ext>
          </a:extLst>
        </xdr:cNvPr>
        <xdr:cNvPicPr>
          <a:picLocks noChangeAspect="1"/>
        </xdr:cNvPicPr>
      </xdr:nvPicPr>
      <xdr:blipFill>
        <a:blip xmlns:r="http://schemas.openxmlformats.org/officeDocument/2006/relationships" r:embed="rId2"/>
        <a:stretch>
          <a:fillRect/>
        </a:stretch>
      </xdr:blipFill>
      <xdr:spPr>
        <a:xfrm>
          <a:off x="0" y="6477000"/>
          <a:ext cx="8069580" cy="2720340"/>
        </a:xfrm>
        <a:prstGeom prst="rect">
          <a:avLst/>
        </a:prstGeom>
      </xdr:spPr>
    </xdr:pic>
    <xdr:clientData/>
  </xdr:twoCellAnchor>
  <xdr:twoCellAnchor>
    <xdr:from>
      <xdr:col>13</xdr:col>
      <xdr:colOff>160020</xdr:colOff>
      <xdr:row>2</xdr:row>
      <xdr:rowOff>91440</xdr:rowOff>
    </xdr:from>
    <xdr:to>
      <xdr:col>14</xdr:col>
      <xdr:colOff>0</xdr:colOff>
      <xdr:row>2</xdr:row>
      <xdr:rowOff>99060</xdr:rowOff>
    </xdr:to>
    <xdr:cxnSp macro="">
      <xdr:nvCxnSpPr>
        <xdr:cNvPr id="9" name="Straight Connector 8">
          <a:extLst>
            <a:ext uri="{FF2B5EF4-FFF2-40B4-BE49-F238E27FC236}">
              <a16:creationId xmlns:a16="http://schemas.microsoft.com/office/drawing/2014/main" id="{1EF8A43B-5FED-4739-9180-0A5B3B95E3DF}"/>
            </a:ext>
          </a:extLst>
        </xdr:cNvPr>
        <xdr:cNvCxnSpPr/>
      </xdr:nvCxnSpPr>
      <xdr:spPr>
        <a:xfrm>
          <a:off x="8877300" y="457200"/>
          <a:ext cx="510540" cy="7620"/>
        </a:xfrm>
        <a:prstGeom prst="line">
          <a:avLst/>
        </a:prstGeom>
        <a:ln w="19050" cap="flat" cmpd="sng" algn="ctr">
          <a:solidFill>
            <a:schemeClr val="accent4"/>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129540</xdr:colOff>
      <xdr:row>1</xdr:row>
      <xdr:rowOff>76200</xdr:rowOff>
    </xdr:from>
    <xdr:to>
      <xdr:col>13</xdr:col>
      <xdr:colOff>640080</xdr:colOff>
      <xdr:row>1</xdr:row>
      <xdr:rowOff>83820</xdr:rowOff>
    </xdr:to>
    <xdr:cxnSp macro="">
      <xdr:nvCxnSpPr>
        <xdr:cNvPr id="15" name="Straight Connector 14">
          <a:extLst>
            <a:ext uri="{FF2B5EF4-FFF2-40B4-BE49-F238E27FC236}">
              <a16:creationId xmlns:a16="http://schemas.microsoft.com/office/drawing/2014/main" id="{338D913B-3EE3-4B37-9323-EAE82D582223}"/>
            </a:ext>
          </a:extLst>
        </xdr:cNvPr>
        <xdr:cNvCxnSpPr/>
      </xdr:nvCxnSpPr>
      <xdr:spPr>
        <a:xfrm>
          <a:off x="8846820" y="259080"/>
          <a:ext cx="510540" cy="7620"/>
        </a:xfrm>
        <a:prstGeom prst="line">
          <a:avLst/>
        </a:prstGeom>
        <a:ln>
          <a:headEnd type="none" w="med" len="med"/>
          <a:tailEnd type="none" w="med" len="med"/>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13</xdr:col>
      <xdr:colOff>83820</xdr:colOff>
      <xdr:row>4</xdr:row>
      <xdr:rowOff>99060</xdr:rowOff>
    </xdr:from>
    <xdr:to>
      <xdr:col>13</xdr:col>
      <xdr:colOff>594360</xdr:colOff>
      <xdr:row>4</xdr:row>
      <xdr:rowOff>106680</xdr:rowOff>
    </xdr:to>
    <xdr:cxnSp macro="">
      <xdr:nvCxnSpPr>
        <xdr:cNvPr id="19" name="Straight Connector 18">
          <a:extLst>
            <a:ext uri="{FF2B5EF4-FFF2-40B4-BE49-F238E27FC236}">
              <a16:creationId xmlns:a16="http://schemas.microsoft.com/office/drawing/2014/main" id="{0AD89222-5709-43BD-A4FF-1C32A04A76FE}"/>
            </a:ext>
          </a:extLst>
        </xdr:cNvPr>
        <xdr:cNvCxnSpPr/>
      </xdr:nvCxnSpPr>
      <xdr:spPr>
        <a:xfrm>
          <a:off x="8801100" y="830580"/>
          <a:ext cx="510540" cy="7620"/>
        </a:xfrm>
        <a:prstGeom prst="line">
          <a:avLst/>
        </a:prstGeom>
        <a:ln>
          <a:solidFill>
            <a:srgbClr val="7030A0"/>
          </a:solidFill>
          <a:headEnd type="none" w="med" len="med"/>
          <a:tailEnd type="none" w="med" len="med"/>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13</xdr:col>
      <xdr:colOff>106680</xdr:colOff>
      <xdr:row>3</xdr:row>
      <xdr:rowOff>91440</xdr:rowOff>
    </xdr:from>
    <xdr:to>
      <xdr:col>13</xdr:col>
      <xdr:colOff>617220</xdr:colOff>
      <xdr:row>3</xdr:row>
      <xdr:rowOff>99060</xdr:rowOff>
    </xdr:to>
    <xdr:cxnSp macro="">
      <xdr:nvCxnSpPr>
        <xdr:cNvPr id="20" name="Straight Connector 19">
          <a:extLst>
            <a:ext uri="{FF2B5EF4-FFF2-40B4-BE49-F238E27FC236}">
              <a16:creationId xmlns:a16="http://schemas.microsoft.com/office/drawing/2014/main" id="{59DEE800-6F42-4552-8832-DF0D7B130250}"/>
            </a:ext>
          </a:extLst>
        </xdr:cNvPr>
        <xdr:cNvCxnSpPr/>
      </xdr:nvCxnSpPr>
      <xdr:spPr>
        <a:xfrm>
          <a:off x="8823960" y="640080"/>
          <a:ext cx="510540" cy="7620"/>
        </a:xfrm>
        <a:prstGeom prst="line">
          <a:avLst/>
        </a:prstGeom>
        <a:ln>
          <a:solidFill>
            <a:schemeClr val="accent1"/>
          </a:solidFill>
          <a:headEnd type="none" w="med" len="med"/>
          <a:tailEnd type="none" w="med" len="med"/>
        </a:ln>
      </xdr:spPr>
      <xdr:style>
        <a:lnRef idx="3">
          <a:schemeClr val="accent4"/>
        </a:lnRef>
        <a:fillRef idx="0">
          <a:schemeClr val="accent4"/>
        </a:fillRef>
        <a:effectRef idx="2">
          <a:schemeClr val="accent4"/>
        </a:effectRef>
        <a:fontRef idx="minor">
          <a:schemeClr val="tx1"/>
        </a:fontRef>
      </xdr:style>
    </xdr:cxnSp>
    <xdr:clientData/>
  </xdr:twoCellAnchor>
  <xdr:twoCellAnchor editAs="oneCell">
    <xdr:from>
      <xdr:col>0</xdr:col>
      <xdr:colOff>0</xdr:colOff>
      <xdr:row>66</xdr:row>
      <xdr:rowOff>0</xdr:rowOff>
    </xdr:from>
    <xdr:to>
      <xdr:col>2</xdr:col>
      <xdr:colOff>381149</xdr:colOff>
      <xdr:row>92</xdr:row>
      <xdr:rowOff>168067</xdr:rowOff>
    </xdr:to>
    <xdr:pic>
      <xdr:nvPicPr>
        <xdr:cNvPr id="88" name="Picture 87">
          <a:extLst>
            <a:ext uri="{FF2B5EF4-FFF2-40B4-BE49-F238E27FC236}">
              <a16:creationId xmlns:a16="http://schemas.microsoft.com/office/drawing/2014/main" id="{44B3A291-CC63-59A2-1F59-8F88EF30CFBC}"/>
            </a:ext>
          </a:extLst>
        </xdr:cNvPr>
        <xdr:cNvPicPr>
          <a:picLocks noChangeAspect="1"/>
        </xdr:cNvPicPr>
      </xdr:nvPicPr>
      <xdr:blipFill>
        <a:blip xmlns:r="http://schemas.openxmlformats.org/officeDocument/2006/relationships" r:embed="rId3"/>
        <a:stretch>
          <a:fillRect/>
        </a:stretch>
      </xdr:blipFill>
      <xdr:spPr>
        <a:xfrm>
          <a:off x="0" y="12070080"/>
          <a:ext cx="1722269" cy="4922947"/>
        </a:xfrm>
        <a:prstGeom prst="rect">
          <a:avLst/>
        </a:prstGeom>
      </xdr:spPr>
    </xdr:pic>
    <xdr:clientData/>
  </xdr:twoCellAnchor>
  <xdr:twoCellAnchor editAs="oneCell">
    <xdr:from>
      <xdr:col>2</xdr:col>
      <xdr:colOff>449580</xdr:colOff>
      <xdr:row>66</xdr:row>
      <xdr:rowOff>0</xdr:rowOff>
    </xdr:from>
    <xdr:to>
      <xdr:col>12</xdr:col>
      <xdr:colOff>38100</xdr:colOff>
      <xdr:row>92</xdr:row>
      <xdr:rowOff>144780</xdr:rowOff>
    </xdr:to>
    <xdr:pic>
      <xdr:nvPicPr>
        <xdr:cNvPr id="89" name="Picture 88">
          <a:extLst>
            <a:ext uri="{FF2B5EF4-FFF2-40B4-BE49-F238E27FC236}">
              <a16:creationId xmlns:a16="http://schemas.microsoft.com/office/drawing/2014/main" id="{537D2C1C-CA0C-37FB-2959-2B8E461A6975}"/>
            </a:ext>
          </a:extLst>
        </xdr:cNvPr>
        <xdr:cNvPicPr>
          <a:picLocks noChangeAspect="1"/>
        </xdr:cNvPicPr>
      </xdr:nvPicPr>
      <xdr:blipFill>
        <a:blip xmlns:r="http://schemas.openxmlformats.org/officeDocument/2006/relationships" r:embed="rId4"/>
        <a:stretch>
          <a:fillRect/>
        </a:stretch>
      </xdr:blipFill>
      <xdr:spPr>
        <a:xfrm>
          <a:off x="1790700" y="12070080"/>
          <a:ext cx="6294120" cy="4899660"/>
        </a:xfrm>
        <a:prstGeom prst="rect">
          <a:avLst/>
        </a:prstGeom>
      </xdr:spPr>
    </xdr:pic>
    <xdr:clientData/>
  </xdr:twoCellAnchor>
  <xdr:twoCellAnchor editAs="oneCell">
    <xdr:from>
      <xdr:col>0</xdr:col>
      <xdr:colOff>0</xdr:colOff>
      <xdr:row>111</xdr:row>
      <xdr:rowOff>22861</xdr:rowOff>
    </xdr:from>
    <xdr:to>
      <xdr:col>11</xdr:col>
      <xdr:colOff>647700</xdr:colOff>
      <xdr:row>127</xdr:row>
      <xdr:rowOff>99060</xdr:rowOff>
    </xdr:to>
    <xdr:pic>
      <xdr:nvPicPr>
        <xdr:cNvPr id="91" name="Picture 90">
          <a:extLst>
            <a:ext uri="{FF2B5EF4-FFF2-40B4-BE49-F238E27FC236}">
              <a16:creationId xmlns:a16="http://schemas.microsoft.com/office/drawing/2014/main" id="{4B49C65F-FF4B-B83A-58B9-E14C4A8B7598}"/>
            </a:ext>
          </a:extLst>
        </xdr:cNvPr>
        <xdr:cNvPicPr>
          <a:picLocks noChangeAspect="1"/>
        </xdr:cNvPicPr>
      </xdr:nvPicPr>
      <xdr:blipFill>
        <a:blip xmlns:r="http://schemas.openxmlformats.org/officeDocument/2006/relationships" r:embed="rId5"/>
        <a:stretch>
          <a:fillRect/>
        </a:stretch>
      </xdr:blipFill>
      <xdr:spPr>
        <a:xfrm>
          <a:off x="0" y="20322541"/>
          <a:ext cx="8023860" cy="3002279"/>
        </a:xfrm>
        <a:prstGeom prst="rect">
          <a:avLst/>
        </a:prstGeom>
      </xdr:spPr>
    </xdr:pic>
    <xdr:clientData/>
  </xdr:twoCellAnchor>
  <xdr:twoCellAnchor editAs="oneCell">
    <xdr:from>
      <xdr:col>0</xdr:col>
      <xdr:colOff>0</xdr:colOff>
      <xdr:row>128</xdr:row>
      <xdr:rowOff>7620</xdr:rowOff>
    </xdr:from>
    <xdr:to>
      <xdr:col>11</xdr:col>
      <xdr:colOff>624840</xdr:colOff>
      <xdr:row>144</xdr:row>
      <xdr:rowOff>106680</xdr:rowOff>
    </xdr:to>
    <xdr:pic>
      <xdr:nvPicPr>
        <xdr:cNvPr id="92" name="Picture 91">
          <a:extLst>
            <a:ext uri="{FF2B5EF4-FFF2-40B4-BE49-F238E27FC236}">
              <a16:creationId xmlns:a16="http://schemas.microsoft.com/office/drawing/2014/main" id="{97865F3A-EAF2-D532-2B18-D97876929EEA}"/>
            </a:ext>
          </a:extLst>
        </xdr:cNvPr>
        <xdr:cNvPicPr>
          <a:picLocks noChangeAspect="1"/>
        </xdr:cNvPicPr>
      </xdr:nvPicPr>
      <xdr:blipFill>
        <a:blip xmlns:r="http://schemas.openxmlformats.org/officeDocument/2006/relationships" r:embed="rId6"/>
        <a:stretch>
          <a:fillRect/>
        </a:stretch>
      </xdr:blipFill>
      <xdr:spPr>
        <a:xfrm>
          <a:off x="0" y="23416260"/>
          <a:ext cx="8001000" cy="3025140"/>
        </a:xfrm>
        <a:prstGeom prst="rect">
          <a:avLst/>
        </a:prstGeom>
      </xdr:spPr>
    </xdr:pic>
    <xdr:clientData/>
  </xdr:twoCellAnchor>
  <xdr:twoCellAnchor editAs="oneCell">
    <xdr:from>
      <xdr:col>0</xdr:col>
      <xdr:colOff>0</xdr:colOff>
      <xdr:row>145</xdr:row>
      <xdr:rowOff>53341</xdr:rowOff>
    </xdr:from>
    <xdr:to>
      <xdr:col>11</xdr:col>
      <xdr:colOff>510540</xdr:colOff>
      <xdr:row>161</xdr:row>
      <xdr:rowOff>121921</xdr:rowOff>
    </xdr:to>
    <xdr:pic>
      <xdr:nvPicPr>
        <xdr:cNvPr id="93" name="Picture 92">
          <a:extLst>
            <a:ext uri="{FF2B5EF4-FFF2-40B4-BE49-F238E27FC236}">
              <a16:creationId xmlns:a16="http://schemas.microsoft.com/office/drawing/2014/main" id="{125CF7C5-C54F-A6E1-1C3C-CFDA6A09649F}"/>
            </a:ext>
          </a:extLst>
        </xdr:cNvPr>
        <xdr:cNvPicPr>
          <a:picLocks noChangeAspect="1"/>
        </xdr:cNvPicPr>
      </xdr:nvPicPr>
      <xdr:blipFill>
        <a:blip xmlns:r="http://schemas.openxmlformats.org/officeDocument/2006/relationships" r:embed="rId7"/>
        <a:stretch>
          <a:fillRect/>
        </a:stretch>
      </xdr:blipFill>
      <xdr:spPr>
        <a:xfrm>
          <a:off x="0" y="27675841"/>
          <a:ext cx="7844790" cy="3116580"/>
        </a:xfrm>
        <a:prstGeom prst="rect">
          <a:avLst/>
        </a:prstGeom>
      </xdr:spPr>
    </xdr:pic>
    <xdr:clientData/>
  </xdr:twoCellAnchor>
  <xdr:twoCellAnchor editAs="oneCell">
    <xdr:from>
      <xdr:col>0</xdr:col>
      <xdr:colOff>0</xdr:colOff>
      <xdr:row>162</xdr:row>
      <xdr:rowOff>15241</xdr:rowOff>
    </xdr:from>
    <xdr:to>
      <xdr:col>11</xdr:col>
      <xdr:colOff>472440</xdr:colOff>
      <xdr:row>178</xdr:row>
      <xdr:rowOff>152401</xdr:rowOff>
    </xdr:to>
    <xdr:pic>
      <xdr:nvPicPr>
        <xdr:cNvPr id="94" name="Picture 93">
          <a:extLst>
            <a:ext uri="{FF2B5EF4-FFF2-40B4-BE49-F238E27FC236}">
              <a16:creationId xmlns:a16="http://schemas.microsoft.com/office/drawing/2014/main" id="{DFCC11A8-EE22-93D5-E755-E11970E18F04}"/>
            </a:ext>
          </a:extLst>
        </xdr:cNvPr>
        <xdr:cNvPicPr>
          <a:picLocks noChangeAspect="1"/>
        </xdr:cNvPicPr>
      </xdr:nvPicPr>
      <xdr:blipFill>
        <a:blip xmlns:r="http://schemas.openxmlformats.org/officeDocument/2006/relationships" r:embed="rId8"/>
        <a:stretch>
          <a:fillRect/>
        </a:stretch>
      </xdr:blipFill>
      <xdr:spPr>
        <a:xfrm>
          <a:off x="0" y="30876241"/>
          <a:ext cx="7806690" cy="3185160"/>
        </a:xfrm>
        <a:prstGeom prst="rect">
          <a:avLst/>
        </a:prstGeom>
      </xdr:spPr>
    </xdr:pic>
    <xdr:clientData/>
  </xdr:twoCellAnchor>
  <xdr:twoCellAnchor>
    <xdr:from>
      <xdr:col>0</xdr:col>
      <xdr:colOff>0</xdr:colOff>
      <xdr:row>0</xdr:row>
      <xdr:rowOff>0</xdr:rowOff>
    </xdr:from>
    <xdr:to>
      <xdr:col>12</xdr:col>
      <xdr:colOff>38100</xdr:colOff>
      <xdr:row>19</xdr:row>
      <xdr:rowOff>121920</xdr:rowOff>
    </xdr:to>
    <xdr:pic>
      <xdr:nvPicPr>
        <xdr:cNvPr id="5" name="Picture 11">
          <a:extLst>
            <a:ext uri="{FF2B5EF4-FFF2-40B4-BE49-F238E27FC236}">
              <a16:creationId xmlns:a16="http://schemas.microsoft.com/office/drawing/2014/main" id="{FD5C22E2-7947-0263-EA37-C6E0D6969CDA}"/>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0" y="0"/>
          <a:ext cx="8084820" cy="3596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137160</xdr:colOff>
      <xdr:row>93</xdr:row>
      <xdr:rowOff>114300</xdr:rowOff>
    </xdr:from>
    <xdr:to>
      <xdr:col>12</xdr:col>
      <xdr:colOff>68580</xdr:colOff>
      <xdr:row>110</xdr:row>
      <xdr:rowOff>30480</xdr:rowOff>
    </xdr:to>
    <xdr:pic>
      <xdr:nvPicPr>
        <xdr:cNvPr id="8" name="Picture 7">
          <a:extLst>
            <a:ext uri="{FF2B5EF4-FFF2-40B4-BE49-F238E27FC236}">
              <a16:creationId xmlns:a16="http://schemas.microsoft.com/office/drawing/2014/main" id="{2EB0DADC-F8C9-4F4E-10A0-03D5A41B535A}"/>
            </a:ext>
          </a:extLst>
        </xdr:cNvPr>
        <xdr:cNvPicPr>
          <a:picLocks noChangeAspect="1"/>
        </xdr:cNvPicPr>
      </xdr:nvPicPr>
      <xdr:blipFill>
        <a:blip xmlns:r="http://schemas.openxmlformats.org/officeDocument/2006/relationships" r:embed="rId11"/>
        <a:stretch>
          <a:fillRect/>
        </a:stretch>
      </xdr:blipFill>
      <xdr:spPr>
        <a:xfrm>
          <a:off x="137160" y="17122140"/>
          <a:ext cx="7978140" cy="3025140"/>
        </a:xfrm>
        <a:prstGeom prst="rect">
          <a:avLst/>
        </a:prstGeom>
      </xdr:spPr>
    </xdr:pic>
    <xdr:clientData/>
  </xdr:twoCellAnchor>
  <xdr:twoCellAnchor editAs="oneCell">
    <xdr:from>
      <xdr:col>0</xdr:col>
      <xdr:colOff>45720</xdr:colOff>
      <xdr:row>50</xdr:row>
      <xdr:rowOff>137160</xdr:rowOff>
    </xdr:from>
    <xdr:to>
      <xdr:col>12</xdr:col>
      <xdr:colOff>30480</xdr:colOff>
      <xdr:row>65</xdr:row>
      <xdr:rowOff>76200</xdr:rowOff>
    </xdr:to>
    <xdr:pic>
      <xdr:nvPicPr>
        <xdr:cNvPr id="62" name="Picture 61">
          <a:extLst>
            <a:ext uri="{FF2B5EF4-FFF2-40B4-BE49-F238E27FC236}">
              <a16:creationId xmlns:a16="http://schemas.microsoft.com/office/drawing/2014/main" id="{DB054528-DBB9-4735-0102-5FCFA59E59DD}"/>
            </a:ext>
          </a:extLst>
        </xdr:cNvPr>
        <xdr:cNvPicPr>
          <a:picLocks noChangeAspect="1"/>
        </xdr:cNvPicPr>
      </xdr:nvPicPr>
      <xdr:blipFill>
        <a:blip xmlns:r="http://schemas.openxmlformats.org/officeDocument/2006/relationships" r:embed="rId12"/>
        <a:stretch>
          <a:fillRect/>
        </a:stretch>
      </xdr:blipFill>
      <xdr:spPr>
        <a:xfrm>
          <a:off x="45720" y="9281160"/>
          <a:ext cx="8031480" cy="26822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5"/>
  <sheetViews>
    <sheetView workbookViewId="0">
      <selection activeCell="E5" sqref="E5"/>
    </sheetView>
  </sheetViews>
  <sheetFormatPr defaultColWidth="10.875" defaultRowHeight="15.75" x14ac:dyDescent="0.25"/>
  <cols>
    <col min="1" max="1" width="19.5" style="1" customWidth="1"/>
    <col min="2" max="2" width="25.625" style="1" customWidth="1"/>
    <col min="3" max="3" width="37.125" style="1" customWidth="1"/>
    <col min="4" max="4" width="16.375" style="1" customWidth="1"/>
    <col min="5" max="5" width="17.125" style="1" customWidth="1"/>
    <col min="6" max="16384" width="10.875" style="1"/>
  </cols>
  <sheetData>
    <row r="1" spans="1:13" ht="30.95" customHeight="1" x14ac:dyDescent="0.25">
      <c r="A1" s="55" t="s">
        <v>20</v>
      </c>
      <c r="B1" s="55"/>
      <c r="C1" s="55"/>
      <c r="D1" s="41"/>
      <c r="E1" s="41"/>
      <c r="F1" s="42"/>
      <c r="G1" s="42"/>
      <c r="H1" s="42"/>
      <c r="I1" s="42"/>
      <c r="J1" s="42"/>
      <c r="K1" s="42"/>
      <c r="L1" s="42"/>
      <c r="M1" s="42"/>
    </row>
    <row r="2" spans="1:13" ht="24" customHeight="1" x14ac:dyDescent="0.25">
      <c r="A2" s="43" t="s">
        <v>25</v>
      </c>
      <c r="B2" s="57" t="s">
        <v>5</v>
      </c>
      <c r="C2" s="58"/>
      <c r="D2" s="42"/>
      <c r="E2" s="42"/>
      <c r="F2" s="42"/>
      <c r="G2" s="42"/>
      <c r="H2" s="42"/>
      <c r="I2" s="42"/>
      <c r="J2" s="42"/>
      <c r="K2" s="42"/>
      <c r="L2" s="42"/>
      <c r="M2" s="42"/>
    </row>
    <row r="3" spans="1:13" ht="33" customHeight="1" x14ac:dyDescent="0.25">
      <c r="A3" s="43" t="s">
        <v>16</v>
      </c>
      <c r="B3" s="56" t="s">
        <v>15</v>
      </c>
      <c r="C3" s="56"/>
      <c r="D3" s="42"/>
      <c r="E3" s="42"/>
      <c r="F3" s="42"/>
      <c r="G3" s="42"/>
      <c r="H3" s="42"/>
      <c r="I3" s="42"/>
      <c r="J3" s="42"/>
      <c r="K3" s="42"/>
      <c r="L3" s="42"/>
      <c r="M3" s="42"/>
    </row>
    <row r="4" spans="1:13" ht="21.95" customHeight="1" x14ac:dyDescent="0.25">
      <c r="A4" s="43" t="s">
        <v>30</v>
      </c>
      <c r="B4" s="56" t="s">
        <v>38</v>
      </c>
      <c r="C4" s="56"/>
      <c r="D4" s="42"/>
      <c r="E4" s="42"/>
      <c r="F4" s="42"/>
      <c r="G4" s="42"/>
      <c r="H4" s="42"/>
      <c r="I4" s="42"/>
      <c r="J4" s="42"/>
      <c r="K4" s="42"/>
      <c r="L4" s="42"/>
      <c r="M4" s="42"/>
    </row>
    <row r="5" spans="1:13" ht="24" customHeight="1" x14ac:dyDescent="0.25">
      <c r="A5" s="43" t="s">
        <v>14</v>
      </c>
      <c r="B5" s="57" t="s">
        <v>52</v>
      </c>
      <c r="C5" s="58"/>
      <c r="D5" s="42"/>
      <c r="E5" s="42"/>
      <c r="F5" s="42"/>
      <c r="G5" s="42"/>
      <c r="H5" s="42"/>
      <c r="I5" s="42"/>
      <c r="J5" s="42"/>
      <c r="K5" s="42"/>
      <c r="L5" s="42"/>
      <c r="M5" s="42"/>
    </row>
    <row r="6" spans="1:13" ht="24" customHeight="1" x14ac:dyDescent="0.25">
      <c r="A6" s="44" t="s">
        <v>18</v>
      </c>
      <c r="B6" s="61" t="s">
        <v>53</v>
      </c>
      <c r="C6" s="62"/>
      <c r="D6" s="42"/>
      <c r="E6" s="42"/>
      <c r="F6" s="42"/>
      <c r="G6" s="42"/>
      <c r="H6" s="42"/>
      <c r="I6" s="42"/>
      <c r="J6" s="42"/>
      <c r="K6" s="42"/>
      <c r="L6" s="42"/>
      <c r="M6" s="42"/>
    </row>
    <row r="7" spans="1:13" ht="24" customHeight="1" x14ac:dyDescent="0.25">
      <c r="A7" s="43" t="s">
        <v>6</v>
      </c>
      <c r="B7" s="59" t="s">
        <v>54</v>
      </c>
      <c r="C7" s="60"/>
      <c r="D7" s="42"/>
      <c r="E7" s="42"/>
      <c r="F7" s="42"/>
      <c r="G7" s="42"/>
      <c r="H7" s="42"/>
      <c r="I7" s="42"/>
      <c r="J7" s="42"/>
      <c r="K7" s="42"/>
      <c r="L7" s="42"/>
      <c r="M7" s="42"/>
    </row>
    <row r="8" spans="1:13" ht="36" customHeight="1" x14ac:dyDescent="0.25">
      <c r="A8" s="43" t="s">
        <v>27</v>
      </c>
      <c r="B8" s="56" t="s">
        <v>37</v>
      </c>
      <c r="C8" s="56"/>
      <c r="D8" s="42"/>
      <c r="E8" s="42"/>
      <c r="F8" s="42"/>
      <c r="G8" s="42"/>
      <c r="H8" s="42"/>
      <c r="I8" s="42"/>
      <c r="J8" s="42"/>
      <c r="K8" s="42"/>
      <c r="L8" s="42"/>
      <c r="M8" s="42"/>
    </row>
    <row r="9" spans="1:13" ht="33" customHeight="1" x14ac:dyDescent="0.25">
      <c r="A9" s="43" t="s">
        <v>28</v>
      </c>
      <c r="B9" s="45">
        <v>2.5</v>
      </c>
      <c r="C9" s="46"/>
      <c r="D9" s="42"/>
      <c r="E9" s="42"/>
      <c r="F9" s="42"/>
      <c r="G9" s="42"/>
      <c r="H9" s="42"/>
      <c r="I9" s="42"/>
      <c r="J9" s="42"/>
      <c r="K9" s="42"/>
      <c r="L9" s="42"/>
      <c r="M9" s="42"/>
    </row>
    <row r="10" spans="1:13" ht="36.950000000000003" customHeight="1" x14ac:dyDescent="0.25">
      <c r="A10" s="43" t="s">
        <v>17</v>
      </c>
      <c r="B10" s="56" t="s">
        <v>21</v>
      </c>
      <c r="C10" s="56"/>
      <c r="D10" s="42"/>
      <c r="E10" s="42"/>
      <c r="F10" s="42"/>
      <c r="G10" s="42"/>
      <c r="H10" s="42"/>
      <c r="I10" s="42"/>
      <c r="J10" s="42"/>
      <c r="K10" s="42"/>
      <c r="L10" s="42"/>
      <c r="M10" s="42"/>
    </row>
    <row r="11" spans="1:13" ht="134.1" customHeight="1" x14ac:dyDescent="0.25">
      <c r="A11" s="43" t="s">
        <v>22</v>
      </c>
      <c r="B11" s="56" t="s">
        <v>24</v>
      </c>
      <c r="C11" s="56"/>
      <c r="D11" s="42"/>
      <c r="E11" s="42"/>
      <c r="F11" s="42"/>
      <c r="G11" s="42"/>
      <c r="H11" s="42"/>
      <c r="I11" s="42"/>
      <c r="J11" s="42"/>
      <c r="K11" s="42"/>
      <c r="L11" s="42"/>
      <c r="M11" s="42"/>
    </row>
    <row r="12" spans="1:13" ht="71.099999999999994" customHeight="1" x14ac:dyDescent="0.25">
      <c r="A12" s="43" t="s">
        <v>23</v>
      </c>
      <c r="B12" s="57" t="s">
        <v>29</v>
      </c>
      <c r="C12" s="58"/>
      <c r="D12" s="42"/>
      <c r="E12" s="42"/>
      <c r="F12" s="42"/>
      <c r="G12" s="42"/>
      <c r="H12" s="42"/>
      <c r="I12" s="42"/>
      <c r="J12" s="42"/>
      <c r="K12" s="42"/>
      <c r="L12" s="42"/>
      <c r="M12" s="42"/>
    </row>
    <row r="13" spans="1:13" ht="186.95" customHeight="1" x14ac:dyDescent="0.25">
      <c r="A13" s="43" t="s">
        <v>19</v>
      </c>
      <c r="B13" s="57" t="s">
        <v>26</v>
      </c>
      <c r="C13" s="58"/>
      <c r="D13" s="42"/>
      <c r="E13" s="42"/>
      <c r="F13" s="42"/>
      <c r="G13" s="42"/>
      <c r="H13" s="42"/>
      <c r="I13" s="42"/>
      <c r="J13" s="42"/>
      <c r="K13" s="42"/>
      <c r="L13" s="42"/>
      <c r="M13" s="42"/>
    </row>
    <row r="14" spans="1:13" x14ac:dyDescent="0.25">
      <c r="A14" s="42"/>
      <c r="B14" s="42"/>
      <c r="C14" s="42"/>
      <c r="D14" s="42"/>
      <c r="E14" s="42"/>
      <c r="F14" s="42"/>
      <c r="G14" s="42"/>
      <c r="H14" s="42"/>
      <c r="I14" s="42"/>
      <c r="J14" s="42"/>
      <c r="K14" s="42"/>
      <c r="L14" s="42"/>
      <c r="M14" s="42"/>
    </row>
    <row r="15" spans="1:13" x14ac:dyDescent="0.25">
      <c r="A15" s="42"/>
      <c r="B15" s="42"/>
      <c r="C15" s="42"/>
      <c r="D15" s="42"/>
      <c r="E15" s="42"/>
      <c r="F15" s="42"/>
      <c r="G15" s="42"/>
      <c r="H15" s="42"/>
      <c r="I15" s="42"/>
      <c r="J15" s="42"/>
      <c r="K15" s="42"/>
      <c r="L15" s="42"/>
      <c r="M15" s="42"/>
    </row>
    <row r="16" spans="1:13" x14ac:dyDescent="0.25">
      <c r="A16" s="42"/>
      <c r="B16" s="42"/>
      <c r="C16" s="42"/>
      <c r="D16" s="42"/>
      <c r="E16" s="42"/>
      <c r="F16" s="42"/>
      <c r="G16" s="42"/>
      <c r="H16" s="42"/>
      <c r="I16" s="42"/>
      <c r="J16" s="42"/>
      <c r="K16" s="42"/>
      <c r="L16" s="42"/>
      <c r="M16" s="42"/>
    </row>
    <row r="17" spans="1:13" x14ac:dyDescent="0.25">
      <c r="A17" s="42"/>
      <c r="B17" s="42"/>
      <c r="C17" s="42"/>
      <c r="D17" s="42"/>
      <c r="E17" s="42"/>
      <c r="F17" s="42"/>
      <c r="G17" s="42"/>
      <c r="H17" s="42"/>
      <c r="I17" s="42"/>
      <c r="J17" s="42"/>
      <c r="K17" s="42"/>
      <c r="L17" s="42"/>
      <c r="M17" s="42"/>
    </row>
    <row r="18" spans="1:13" x14ac:dyDescent="0.25">
      <c r="A18" s="42"/>
      <c r="B18" s="42"/>
      <c r="C18" s="42"/>
      <c r="D18" s="42"/>
      <c r="E18" s="42"/>
      <c r="F18" s="42"/>
      <c r="G18" s="42"/>
      <c r="H18" s="42"/>
      <c r="I18" s="42"/>
      <c r="J18" s="42"/>
      <c r="K18" s="42"/>
      <c r="L18" s="42"/>
      <c r="M18" s="42"/>
    </row>
    <row r="19" spans="1:13" x14ac:dyDescent="0.25">
      <c r="A19" s="42"/>
      <c r="B19" s="42"/>
      <c r="C19" s="42"/>
      <c r="D19" s="42"/>
      <c r="E19" s="42"/>
      <c r="F19" s="42"/>
      <c r="G19" s="42"/>
      <c r="H19" s="42"/>
      <c r="I19" s="42"/>
      <c r="J19" s="42"/>
      <c r="K19" s="42"/>
      <c r="L19" s="42"/>
      <c r="M19" s="42"/>
    </row>
    <row r="20" spans="1:13" x14ac:dyDescent="0.25">
      <c r="A20" s="42"/>
      <c r="B20" s="42"/>
      <c r="C20" s="42"/>
      <c r="D20" s="42"/>
      <c r="E20" s="42"/>
      <c r="F20" s="42"/>
      <c r="G20" s="42"/>
      <c r="H20" s="42"/>
      <c r="I20" s="42"/>
      <c r="J20" s="42"/>
      <c r="K20" s="42"/>
      <c r="L20" s="42"/>
      <c r="M20" s="42"/>
    </row>
    <row r="21" spans="1:13" x14ac:dyDescent="0.25">
      <c r="A21" s="42"/>
      <c r="B21" s="42"/>
      <c r="C21" s="42"/>
      <c r="D21" s="42"/>
      <c r="E21" s="42"/>
      <c r="F21" s="42"/>
      <c r="G21" s="42"/>
      <c r="H21" s="42"/>
      <c r="I21" s="42"/>
      <c r="J21" s="42"/>
      <c r="K21" s="42"/>
      <c r="L21" s="42"/>
      <c r="M21" s="42"/>
    </row>
    <row r="22" spans="1:13" x14ac:dyDescent="0.25">
      <c r="A22" s="42"/>
      <c r="B22" s="42"/>
      <c r="C22" s="42"/>
      <c r="D22" s="42"/>
      <c r="E22" s="42"/>
      <c r="F22" s="42"/>
      <c r="G22" s="42"/>
      <c r="H22" s="42"/>
      <c r="I22" s="42"/>
      <c r="J22" s="42"/>
      <c r="K22" s="42"/>
      <c r="L22" s="42"/>
      <c r="M22" s="42"/>
    </row>
    <row r="23" spans="1:13" x14ac:dyDescent="0.25">
      <c r="A23" s="42"/>
      <c r="B23" s="42"/>
      <c r="C23" s="42"/>
      <c r="D23" s="42"/>
      <c r="E23" s="42"/>
      <c r="F23" s="42"/>
      <c r="G23" s="42"/>
      <c r="H23" s="42"/>
      <c r="I23" s="42"/>
      <c r="J23" s="42"/>
      <c r="K23" s="42"/>
      <c r="L23" s="42"/>
      <c r="M23" s="42"/>
    </row>
    <row r="24" spans="1:13" x14ac:dyDescent="0.25">
      <c r="A24" s="42"/>
      <c r="B24" s="42"/>
      <c r="C24" s="42"/>
      <c r="D24" s="42"/>
      <c r="E24" s="42"/>
      <c r="F24" s="42"/>
      <c r="G24" s="42"/>
      <c r="H24" s="42"/>
      <c r="I24" s="42"/>
      <c r="J24" s="42"/>
      <c r="K24" s="42"/>
      <c r="L24" s="42"/>
      <c r="M24" s="42"/>
    </row>
    <row r="25" spans="1:13" x14ac:dyDescent="0.25">
      <c r="A25" s="42"/>
      <c r="B25" s="42"/>
      <c r="C25" s="42"/>
      <c r="D25" s="42"/>
      <c r="E25" s="42"/>
      <c r="F25" s="42"/>
      <c r="G25" s="42"/>
      <c r="H25" s="42"/>
      <c r="I25" s="42"/>
      <c r="J25" s="42"/>
      <c r="K25" s="42"/>
      <c r="L25" s="42"/>
      <c r="M25" s="42"/>
    </row>
  </sheetData>
  <mergeCells count="12">
    <mergeCell ref="B12:C12"/>
    <mergeCell ref="B4:C4"/>
    <mergeCell ref="B3:C3"/>
    <mergeCell ref="B13:C13"/>
    <mergeCell ref="B7:C7"/>
    <mergeCell ref="B6:C6"/>
    <mergeCell ref="B5:C5"/>
    <mergeCell ref="A1:C1"/>
    <mergeCell ref="B10:C10"/>
    <mergeCell ref="B11:C11"/>
    <mergeCell ref="B2:C2"/>
    <mergeCell ref="B8:C8"/>
  </mergeCells>
  <phoneticPr fontId="11" type="noConversion"/>
  <pageMargins left="0.7" right="0.7" top="0.75" bottom="0.75" header="0.3" footer="0.3"/>
  <pageSetup paperSize="9" orientation="portrait" horizontalDpi="0" verticalDpi="0"/>
  <headerFooter>
    <oddHeader>&amp;L&amp;"Calibri"&amp;10&amp;K000000 Official&amp;1#_x000D_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AD877-81B4-4E8E-9948-7392CAA63307}">
  <dimension ref="O1:O5"/>
  <sheetViews>
    <sheetView workbookViewId="0">
      <selection activeCell="M162" sqref="M162"/>
    </sheetView>
  </sheetViews>
  <sheetFormatPr defaultColWidth="8.75" defaultRowHeight="15" x14ac:dyDescent="0.25"/>
  <cols>
    <col min="1" max="16384" width="8.75" style="48"/>
  </cols>
  <sheetData>
    <row r="1" spans="15:15" x14ac:dyDescent="0.25">
      <c r="O1" s="48" t="s">
        <v>39</v>
      </c>
    </row>
    <row r="2" spans="15:15" x14ac:dyDescent="0.25">
      <c r="O2" s="48" t="s">
        <v>40</v>
      </c>
    </row>
    <row r="3" spans="15:15" x14ac:dyDescent="0.25">
      <c r="O3" s="48" t="s">
        <v>35</v>
      </c>
    </row>
    <row r="4" spans="15:15" x14ac:dyDescent="0.25">
      <c r="O4" s="48" t="s">
        <v>41</v>
      </c>
    </row>
    <row r="5" spans="15:15" x14ac:dyDescent="0.25">
      <c r="O5" s="48" t="s">
        <v>42</v>
      </c>
    </row>
  </sheetData>
  <pageMargins left="0.7" right="0.7" top="0.75" bottom="0.75" header="0.3" footer="0.3"/>
  <headerFooter>
    <oddHeader>&amp;L&amp;"Calibri"&amp;10&amp;K000000 Official&amp;1#_x000D_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49"/>
  <sheetViews>
    <sheetView zoomScale="98" zoomScaleNormal="98" workbookViewId="0">
      <pane xSplit="6" ySplit="2" topLeftCell="G108" activePane="bottomRight" state="frozen"/>
      <selection pane="topRight" activeCell="G1" sqref="G1"/>
      <selection pane="bottomLeft" activeCell="A3" sqref="A3"/>
      <selection pane="bottomRight" sqref="A1:AF1"/>
    </sheetView>
  </sheetViews>
  <sheetFormatPr defaultColWidth="10.875" defaultRowHeight="15.75" x14ac:dyDescent="0.25"/>
  <cols>
    <col min="1" max="1" width="26" style="1" customWidth="1"/>
    <col min="2" max="5" width="5.875" style="1" customWidth="1"/>
    <col min="6" max="6" width="0.375" style="1" customWidth="1"/>
    <col min="7" max="16" width="4.5" style="27" customWidth="1"/>
    <col min="17" max="19" width="4.5" style="2" customWidth="1"/>
    <col min="20" max="25" width="4.5" style="27" customWidth="1"/>
    <col min="26" max="32" width="4.5" style="2" customWidth="1"/>
    <col min="33" max="16384" width="10.875" style="1"/>
  </cols>
  <sheetData>
    <row r="1" spans="1:32" ht="29.1" customHeight="1" x14ac:dyDescent="0.25">
      <c r="A1" s="85" t="s">
        <v>10</v>
      </c>
      <c r="B1" s="85"/>
      <c r="C1" s="85"/>
      <c r="D1" s="85"/>
      <c r="E1" s="85"/>
      <c r="F1" s="85"/>
      <c r="G1" s="85"/>
      <c r="H1" s="85"/>
      <c r="I1" s="85"/>
      <c r="J1" s="85"/>
      <c r="K1" s="85"/>
      <c r="L1" s="85"/>
      <c r="M1" s="85"/>
      <c r="N1" s="85"/>
      <c r="O1" s="85"/>
      <c r="P1" s="85"/>
      <c r="Q1" s="85"/>
      <c r="R1" s="85"/>
      <c r="S1" s="85"/>
      <c r="T1" s="86"/>
      <c r="U1" s="86"/>
      <c r="V1" s="86"/>
      <c r="W1" s="86"/>
      <c r="X1" s="86"/>
      <c r="Y1" s="86"/>
      <c r="Z1" s="86"/>
      <c r="AA1" s="86"/>
      <c r="AB1" s="86"/>
      <c r="AC1" s="86"/>
      <c r="AD1" s="86"/>
      <c r="AE1" s="86"/>
      <c r="AF1" s="86"/>
    </row>
    <row r="2" spans="1:32" ht="27" customHeight="1" x14ac:dyDescent="0.25">
      <c r="A2" s="107"/>
      <c r="B2" s="107"/>
      <c r="C2" s="107"/>
      <c r="D2" s="107"/>
      <c r="E2" s="107"/>
      <c r="F2" s="107"/>
      <c r="G2" s="107"/>
      <c r="H2" s="107"/>
      <c r="I2" s="107"/>
      <c r="J2" s="107"/>
      <c r="K2" s="107"/>
      <c r="L2" s="107"/>
      <c r="M2" s="107"/>
      <c r="N2" s="107"/>
      <c r="O2" s="107"/>
      <c r="P2" s="53"/>
      <c r="T2" s="1"/>
      <c r="U2" s="1"/>
      <c r="V2" s="1"/>
      <c r="W2" s="1"/>
      <c r="X2" s="1"/>
      <c r="Y2" s="1"/>
    </row>
    <row r="3" spans="1:32" ht="21.95" customHeight="1" x14ac:dyDescent="0.25">
      <c r="A3" s="101" t="s">
        <v>33</v>
      </c>
      <c r="B3" s="102"/>
      <c r="C3" s="102"/>
      <c r="D3" s="102"/>
      <c r="E3" s="3"/>
      <c r="F3" s="4"/>
      <c r="G3" s="91" t="s">
        <v>33</v>
      </c>
      <c r="H3" s="92"/>
      <c r="I3" s="93"/>
      <c r="J3" s="93"/>
      <c r="K3" s="93"/>
      <c r="L3" s="93"/>
      <c r="M3" s="93"/>
      <c r="N3" s="93"/>
      <c r="O3" s="93"/>
      <c r="P3" s="93"/>
      <c r="Q3" s="93"/>
      <c r="R3" s="93"/>
      <c r="S3" s="93"/>
      <c r="T3" s="5" t="s">
        <v>33</v>
      </c>
      <c r="U3" s="3"/>
      <c r="V3" s="6"/>
      <c r="W3" s="6"/>
      <c r="X3" s="6"/>
      <c r="Y3" s="6"/>
      <c r="Z3" s="6"/>
      <c r="AA3" s="6"/>
      <c r="AB3" s="6"/>
      <c r="AC3" s="6"/>
      <c r="AD3" s="6"/>
      <c r="AE3" s="6"/>
      <c r="AF3" s="7"/>
    </row>
    <row r="4" spans="1:32" ht="36.950000000000003" customHeight="1" x14ac:dyDescent="0.25">
      <c r="A4" s="83" t="s">
        <v>7</v>
      </c>
      <c r="B4" s="77" t="s">
        <v>1</v>
      </c>
      <c r="C4" s="77" t="s">
        <v>2</v>
      </c>
      <c r="D4" s="77" t="s">
        <v>12</v>
      </c>
      <c r="E4" s="79" t="s">
        <v>3</v>
      </c>
      <c r="F4" s="8"/>
      <c r="G4" s="68" t="s">
        <v>43</v>
      </c>
      <c r="H4" s="69"/>
      <c r="I4" s="70"/>
      <c r="J4" s="70"/>
      <c r="K4" s="70"/>
      <c r="L4" s="70"/>
      <c r="M4" s="70"/>
      <c r="N4" s="70"/>
      <c r="O4" s="70"/>
      <c r="P4" s="70"/>
      <c r="Q4" s="70"/>
      <c r="R4" s="70"/>
      <c r="S4" s="70"/>
      <c r="T4" s="94" t="s">
        <v>44</v>
      </c>
      <c r="U4" s="95"/>
      <c r="V4" s="95"/>
      <c r="W4" s="95"/>
      <c r="X4" s="95"/>
      <c r="Y4" s="95"/>
      <c r="Z4" s="95"/>
      <c r="AA4" s="95"/>
      <c r="AB4" s="95"/>
      <c r="AC4" s="95"/>
      <c r="AD4" s="95"/>
      <c r="AE4" s="95"/>
      <c r="AF4" s="95"/>
    </row>
    <row r="5" spans="1:32" ht="48" customHeight="1" x14ac:dyDescent="0.25">
      <c r="A5" s="84"/>
      <c r="B5" s="78"/>
      <c r="C5" s="78"/>
      <c r="D5" s="78"/>
      <c r="E5" s="80"/>
      <c r="F5" s="9"/>
      <c r="G5" s="10">
        <v>0.27083333333333331</v>
      </c>
      <c r="H5" s="10">
        <v>0.28125</v>
      </c>
      <c r="I5" s="10">
        <v>0.29166666666666669</v>
      </c>
      <c r="J5" s="10">
        <v>0.30208333333333331</v>
      </c>
      <c r="K5" s="10">
        <v>0.3125</v>
      </c>
      <c r="L5" s="10">
        <v>0.32291666666666669</v>
      </c>
      <c r="M5" s="10">
        <v>0.33333333333333331</v>
      </c>
      <c r="N5" s="10">
        <v>0.34375</v>
      </c>
      <c r="O5" s="10">
        <v>0.35416666666666669</v>
      </c>
      <c r="P5" s="10">
        <v>0.36458333333333331</v>
      </c>
      <c r="Q5" s="10">
        <v>0.375</v>
      </c>
      <c r="R5" s="10">
        <v>0.38541666666666669</v>
      </c>
      <c r="S5" s="10">
        <v>0.39583333333333331</v>
      </c>
      <c r="T5" s="10">
        <v>0.625</v>
      </c>
      <c r="U5" s="10">
        <v>0.63541666666666663</v>
      </c>
      <c r="V5" s="10">
        <v>0.64583333333333337</v>
      </c>
      <c r="W5" s="10">
        <v>0.65625</v>
      </c>
      <c r="X5" s="10">
        <v>0.66666666666666663</v>
      </c>
      <c r="Y5" s="10">
        <v>0.67708333333333337</v>
      </c>
      <c r="Z5" s="10">
        <v>0.6875</v>
      </c>
      <c r="AA5" s="10">
        <v>0.69791666666666663</v>
      </c>
      <c r="AB5" s="10">
        <v>0.70833333333333337</v>
      </c>
      <c r="AC5" s="10">
        <v>0.71875</v>
      </c>
      <c r="AD5" s="10">
        <v>0.72916666666666663</v>
      </c>
      <c r="AE5" s="10">
        <v>0.73958333333333337</v>
      </c>
      <c r="AF5" s="10">
        <v>0.75</v>
      </c>
    </row>
    <row r="6" spans="1:32" ht="38.1" customHeight="1" x14ac:dyDescent="0.25">
      <c r="A6" s="84"/>
      <c r="B6" s="78"/>
      <c r="C6" s="78"/>
      <c r="D6" s="78"/>
      <c r="E6" s="80"/>
      <c r="F6" s="9"/>
      <c r="G6" s="71" t="s">
        <v>0</v>
      </c>
      <c r="H6" s="72"/>
      <c r="I6" s="73"/>
      <c r="J6" s="73"/>
      <c r="K6" s="73"/>
      <c r="L6" s="73"/>
      <c r="M6" s="73"/>
      <c r="N6" s="73"/>
      <c r="O6" s="73"/>
      <c r="P6" s="73"/>
      <c r="Q6" s="73"/>
      <c r="R6" s="73"/>
      <c r="S6" s="73"/>
      <c r="T6" s="97" t="s">
        <v>0</v>
      </c>
      <c r="U6" s="97"/>
      <c r="V6" s="97"/>
      <c r="W6" s="97"/>
      <c r="X6" s="97"/>
      <c r="Y6" s="97"/>
      <c r="Z6" s="97"/>
      <c r="AA6" s="97"/>
      <c r="AB6" s="97"/>
      <c r="AC6" s="97"/>
      <c r="AD6" s="97"/>
      <c r="AE6" s="97"/>
      <c r="AF6" s="97"/>
    </row>
    <row r="7" spans="1:32" s="16" customFormat="1" ht="21.95" customHeight="1" x14ac:dyDescent="0.25">
      <c r="A7" s="11" t="s">
        <v>46</v>
      </c>
      <c r="B7" s="12">
        <v>78.7</v>
      </c>
      <c r="C7" s="12">
        <f>B7/5</f>
        <v>15.74</v>
      </c>
      <c r="D7" s="12">
        <v>0</v>
      </c>
      <c r="E7" s="13">
        <f>C7+D7</f>
        <v>15.74</v>
      </c>
      <c r="F7" s="14">
        <f>K$3</f>
        <v>0</v>
      </c>
      <c r="G7" s="15">
        <v>7</v>
      </c>
      <c r="H7" s="15">
        <v>7</v>
      </c>
      <c r="I7" s="15">
        <v>7</v>
      </c>
      <c r="J7" s="15">
        <v>7</v>
      </c>
      <c r="K7" s="15">
        <v>7</v>
      </c>
      <c r="L7" s="15">
        <v>7</v>
      </c>
      <c r="M7" s="15">
        <v>7</v>
      </c>
      <c r="N7" s="15">
        <v>7</v>
      </c>
      <c r="O7" s="15">
        <v>6</v>
      </c>
      <c r="P7" s="15">
        <v>6</v>
      </c>
      <c r="Q7" s="15">
        <v>6</v>
      </c>
      <c r="R7" s="15">
        <v>6</v>
      </c>
      <c r="S7" s="15">
        <v>6</v>
      </c>
      <c r="T7" s="15">
        <v>5</v>
      </c>
      <c r="U7" s="15">
        <v>6</v>
      </c>
      <c r="V7" s="15">
        <v>8</v>
      </c>
      <c r="W7" s="15">
        <v>8</v>
      </c>
      <c r="X7" s="15">
        <v>9</v>
      </c>
      <c r="Y7" s="15">
        <v>9</v>
      </c>
      <c r="Z7" s="15">
        <v>8</v>
      </c>
      <c r="AA7" s="15">
        <v>8</v>
      </c>
      <c r="AB7" s="15">
        <v>6</v>
      </c>
      <c r="AC7" s="15">
        <v>7</v>
      </c>
      <c r="AD7" s="15">
        <v>7</v>
      </c>
      <c r="AE7" s="15">
        <v>7</v>
      </c>
      <c r="AF7" s="15">
        <v>7</v>
      </c>
    </row>
    <row r="8" spans="1:32" s="16" customFormat="1" ht="21.95" customHeight="1" x14ac:dyDescent="0.25">
      <c r="A8" s="11" t="s">
        <v>50</v>
      </c>
      <c r="B8" s="12">
        <v>148.4</v>
      </c>
      <c r="C8" s="12">
        <f t="shared" ref="C8:C11" si="0">B8/5</f>
        <v>29.68</v>
      </c>
      <c r="D8" s="12">
        <v>0</v>
      </c>
      <c r="E8" s="13">
        <f t="shared" ref="E8:E12" si="1">C8+D8</f>
        <v>29.68</v>
      </c>
      <c r="F8" s="14">
        <f t="shared" ref="F8" si="2">K$3</f>
        <v>0</v>
      </c>
      <c r="G8" s="15">
        <v>16</v>
      </c>
      <c r="H8" s="15">
        <v>15</v>
      </c>
      <c r="I8" s="15">
        <v>14</v>
      </c>
      <c r="J8" s="15">
        <v>15</v>
      </c>
      <c r="K8" s="15">
        <v>16</v>
      </c>
      <c r="L8" s="15">
        <v>14</v>
      </c>
      <c r="M8" s="15">
        <v>14</v>
      </c>
      <c r="N8" s="15">
        <v>13</v>
      </c>
      <c r="O8" s="15">
        <v>12</v>
      </c>
      <c r="P8" s="15">
        <v>12</v>
      </c>
      <c r="Q8" s="15">
        <v>12</v>
      </c>
      <c r="R8" s="15">
        <v>12</v>
      </c>
      <c r="S8" s="15">
        <v>12</v>
      </c>
      <c r="T8" s="15">
        <v>13</v>
      </c>
      <c r="U8" s="15">
        <v>13</v>
      </c>
      <c r="V8" s="15">
        <v>14</v>
      </c>
      <c r="W8" s="15">
        <v>13</v>
      </c>
      <c r="X8" s="15">
        <v>13</v>
      </c>
      <c r="Y8" s="15">
        <v>14</v>
      </c>
      <c r="Z8" s="15">
        <v>15</v>
      </c>
      <c r="AA8" s="15">
        <v>14</v>
      </c>
      <c r="AB8" s="15">
        <v>14</v>
      </c>
      <c r="AC8" s="15">
        <v>15</v>
      </c>
      <c r="AD8" s="15">
        <v>16</v>
      </c>
      <c r="AE8" s="15">
        <v>16</v>
      </c>
      <c r="AF8" s="15">
        <v>16</v>
      </c>
    </row>
    <row r="9" spans="1:32" s="16" customFormat="1" ht="21.95" customHeight="1" x14ac:dyDescent="0.25">
      <c r="A9" s="11" t="s">
        <v>47</v>
      </c>
      <c r="B9" s="12">
        <v>122.6</v>
      </c>
      <c r="C9" s="12">
        <f t="shared" si="0"/>
        <v>24.52</v>
      </c>
      <c r="D9" s="12">
        <v>0</v>
      </c>
      <c r="E9" s="13">
        <f t="shared" si="1"/>
        <v>24.52</v>
      </c>
      <c r="F9" s="14"/>
      <c r="G9" s="15">
        <v>12</v>
      </c>
      <c r="H9" s="15">
        <v>12</v>
      </c>
      <c r="I9" s="15">
        <v>11</v>
      </c>
      <c r="J9" s="15">
        <v>11</v>
      </c>
      <c r="K9" s="15">
        <v>12</v>
      </c>
      <c r="L9" s="15">
        <v>12</v>
      </c>
      <c r="M9" s="15">
        <v>11</v>
      </c>
      <c r="N9" s="15">
        <v>11</v>
      </c>
      <c r="O9" s="15">
        <v>10</v>
      </c>
      <c r="P9" s="15">
        <v>10</v>
      </c>
      <c r="Q9" s="15">
        <v>9</v>
      </c>
      <c r="R9" s="15">
        <v>9</v>
      </c>
      <c r="S9" s="15">
        <v>9</v>
      </c>
      <c r="T9" s="15">
        <v>10</v>
      </c>
      <c r="U9" s="15">
        <v>10</v>
      </c>
      <c r="V9" s="15">
        <v>11</v>
      </c>
      <c r="W9" s="15">
        <v>9</v>
      </c>
      <c r="X9" s="15">
        <v>8</v>
      </c>
      <c r="Y9" s="15">
        <v>9</v>
      </c>
      <c r="Z9" s="15">
        <v>11</v>
      </c>
      <c r="AA9" s="15">
        <v>10</v>
      </c>
      <c r="AB9" s="15">
        <v>11</v>
      </c>
      <c r="AC9" s="15">
        <v>11</v>
      </c>
      <c r="AD9" s="15">
        <v>11</v>
      </c>
      <c r="AE9" s="15">
        <v>11</v>
      </c>
      <c r="AF9" s="15">
        <v>11</v>
      </c>
    </row>
    <row r="10" spans="1:32" s="16" customFormat="1" ht="21.95" customHeight="1" x14ac:dyDescent="0.25">
      <c r="A10" s="11" t="s">
        <v>48</v>
      </c>
      <c r="B10" s="12">
        <v>436</v>
      </c>
      <c r="C10" s="12">
        <f t="shared" si="0"/>
        <v>87.2</v>
      </c>
      <c r="D10" s="12">
        <v>0</v>
      </c>
      <c r="E10" s="13">
        <f t="shared" si="1"/>
        <v>87.2</v>
      </c>
      <c r="F10" s="14"/>
      <c r="G10" s="15">
        <v>60</v>
      </c>
      <c r="H10" s="15">
        <v>61</v>
      </c>
      <c r="I10" s="15">
        <v>62</v>
      </c>
      <c r="J10" s="15">
        <v>61</v>
      </c>
      <c r="K10" s="15">
        <v>60</v>
      </c>
      <c r="L10" s="15">
        <v>63</v>
      </c>
      <c r="M10" s="15">
        <v>63</v>
      </c>
      <c r="N10" s="15">
        <v>64</v>
      </c>
      <c r="O10" s="15">
        <v>64</v>
      </c>
      <c r="P10" s="15">
        <v>67</v>
      </c>
      <c r="Q10" s="15">
        <v>67</v>
      </c>
      <c r="R10" s="15">
        <v>67</v>
      </c>
      <c r="S10" s="15">
        <v>68</v>
      </c>
      <c r="T10" s="15">
        <v>68</v>
      </c>
      <c r="U10" s="15">
        <v>69</v>
      </c>
      <c r="V10" s="15">
        <v>69</v>
      </c>
      <c r="W10" s="15">
        <v>69</v>
      </c>
      <c r="X10" s="15">
        <v>69</v>
      </c>
      <c r="Y10" s="15">
        <v>68</v>
      </c>
      <c r="Z10" s="15">
        <v>67</v>
      </c>
      <c r="AA10" s="15">
        <v>64</v>
      </c>
      <c r="AB10" s="15">
        <v>63</v>
      </c>
      <c r="AC10" s="15">
        <v>63</v>
      </c>
      <c r="AD10" s="15">
        <v>63</v>
      </c>
      <c r="AE10" s="15">
        <v>63</v>
      </c>
      <c r="AF10" s="15">
        <v>63</v>
      </c>
    </row>
    <row r="11" spans="1:32" s="16" customFormat="1" ht="21.95" customHeight="1" x14ac:dyDescent="0.25">
      <c r="A11" s="11" t="s">
        <v>49</v>
      </c>
      <c r="B11" s="12">
        <v>794</v>
      </c>
      <c r="C11" s="12">
        <f t="shared" si="0"/>
        <v>158.80000000000001</v>
      </c>
      <c r="D11" s="12">
        <v>0</v>
      </c>
      <c r="E11" s="13">
        <f t="shared" si="1"/>
        <v>158.80000000000001</v>
      </c>
      <c r="F11" s="14"/>
      <c r="G11" s="15">
        <v>82</v>
      </c>
      <c r="H11" s="15">
        <v>81</v>
      </c>
      <c r="I11" s="15">
        <v>78</v>
      </c>
      <c r="J11" s="15">
        <v>79</v>
      </c>
      <c r="K11" s="15">
        <v>82</v>
      </c>
      <c r="L11" s="15">
        <v>80</v>
      </c>
      <c r="M11" s="15">
        <v>78</v>
      </c>
      <c r="N11" s="15">
        <v>72</v>
      </c>
      <c r="O11" s="15">
        <v>80</v>
      </c>
      <c r="P11" s="15">
        <v>88</v>
      </c>
      <c r="Q11" s="15">
        <v>80</v>
      </c>
      <c r="R11" s="15">
        <v>79</v>
      </c>
      <c r="S11" s="15">
        <v>78</v>
      </c>
      <c r="T11" s="15">
        <v>89</v>
      </c>
      <c r="U11" s="15">
        <v>81</v>
      </c>
      <c r="V11" s="15">
        <v>81</v>
      </c>
      <c r="W11" s="15">
        <v>82</v>
      </c>
      <c r="X11" s="15">
        <v>82</v>
      </c>
      <c r="Y11" s="15">
        <v>82</v>
      </c>
      <c r="Z11" s="15">
        <v>77</v>
      </c>
      <c r="AA11" s="15">
        <v>77</v>
      </c>
      <c r="AB11" s="15">
        <v>79</v>
      </c>
      <c r="AC11" s="15">
        <v>79</v>
      </c>
      <c r="AD11" s="15">
        <v>74</v>
      </c>
      <c r="AE11" s="15">
        <v>78</v>
      </c>
      <c r="AF11" s="15">
        <v>82</v>
      </c>
    </row>
    <row r="12" spans="1:32" s="16" customFormat="1" ht="21.95" customHeight="1" x14ac:dyDescent="0.25">
      <c r="A12" s="11" t="s">
        <v>55</v>
      </c>
      <c r="B12" s="12">
        <v>0</v>
      </c>
      <c r="C12" s="12">
        <v>0</v>
      </c>
      <c r="D12" s="12">
        <v>42</v>
      </c>
      <c r="E12" s="13">
        <f t="shared" si="1"/>
        <v>42</v>
      </c>
      <c r="F12" s="14"/>
      <c r="G12" s="15">
        <v>1</v>
      </c>
      <c r="H12" s="15">
        <v>1</v>
      </c>
      <c r="I12" s="15">
        <v>1</v>
      </c>
      <c r="J12" s="15">
        <v>1</v>
      </c>
      <c r="K12" s="15">
        <v>1</v>
      </c>
      <c r="L12" s="15">
        <v>1</v>
      </c>
      <c r="M12" s="15">
        <v>2</v>
      </c>
      <c r="N12" s="15">
        <v>3</v>
      </c>
      <c r="O12" s="15">
        <v>4</v>
      </c>
      <c r="P12" s="15">
        <v>5</v>
      </c>
      <c r="Q12" s="15">
        <v>5</v>
      </c>
      <c r="R12" s="15">
        <v>5</v>
      </c>
      <c r="S12" s="15">
        <v>4</v>
      </c>
      <c r="T12" s="15">
        <v>9</v>
      </c>
      <c r="U12" s="15">
        <v>9</v>
      </c>
      <c r="V12" s="15">
        <v>9</v>
      </c>
      <c r="W12" s="15">
        <v>5</v>
      </c>
      <c r="X12" s="15">
        <v>4</v>
      </c>
      <c r="Y12" s="15">
        <v>3</v>
      </c>
      <c r="Z12" s="15">
        <v>3</v>
      </c>
      <c r="AA12" s="15">
        <v>3</v>
      </c>
      <c r="AB12" s="15">
        <v>6</v>
      </c>
      <c r="AC12" s="15">
        <v>3</v>
      </c>
      <c r="AD12" s="15">
        <v>5</v>
      </c>
      <c r="AE12" s="15">
        <v>8</v>
      </c>
      <c r="AF12" s="15">
        <v>5</v>
      </c>
    </row>
    <row r="13" spans="1:32" ht="21.95" customHeight="1" x14ac:dyDescent="0.25">
      <c r="A13" s="17" t="s">
        <v>4</v>
      </c>
      <c r="B13" s="47">
        <f>SUM(B7:B12)</f>
        <v>1579.7</v>
      </c>
      <c r="C13" s="47">
        <f>SUM(C7:C12)</f>
        <v>315.94</v>
      </c>
      <c r="D13" s="47">
        <f>SUM(D7:D12)</f>
        <v>42</v>
      </c>
      <c r="E13" s="47">
        <f>SUM(E7:E12)</f>
        <v>357.94</v>
      </c>
      <c r="F13" s="14">
        <f>SUM(F7:F11)</f>
        <v>0</v>
      </c>
      <c r="G13" s="19">
        <f>SUM(G7:G12)</f>
        <v>178</v>
      </c>
      <c r="H13" s="19">
        <f t="shared" ref="H13:AF13" si="3">SUM(H7:H12)</f>
        <v>177</v>
      </c>
      <c r="I13" s="19">
        <f t="shared" si="3"/>
        <v>173</v>
      </c>
      <c r="J13" s="19">
        <f t="shared" si="3"/>
        <v>174</v>
      </c>
      <c r="K13" s="19">
        <f t="shared" si="3"/>
        <v>178</v>
      </c>
      <c r="L13" s="19">
        <f t="shared" si="3"/>
        <v>177</v>
      </c>
      <c r="M13" s="19">
        <f t="shared" si="3"/>
        <v>175</v>
      </c>
      <c r="N13" s="19">
        <f t="shared" si="3"/>
        <v>170</v>
      </c>
      <c r="O13" s="19">
        <f t="shared" si="3"/>
        <v>176</v>
      </c>
      <c r="P13" s="19">
        <f t="shared" si="3"/>
        <v>188</v>
      </c>
      <c r="Q13" s="19">
        <f t="shared" si="3"/>
        <v>179</v>
      </c>
      <c r="R13" s="19">
        <f t="shared" si="3"/>
        <v>178</v>
      </c>
      <c r="S13" s="19">
        <f t="shared" si="3"/>
        <v>177</v>
      </c>
      <c r="T13" s="19">
        <f t="shared" si="3"/>
        <v>194</v>
      </c>
      <c r="U13" s="19">
        <f t="shared" si="3"/>
        <v>188</v>
      </c>
      <c r="V13" s="19">
        <f t="shared" si="3"/>
        <v>192</v>
      </c>
      <c r="W13" s="19">
        <f t="shared" si="3"/>
        <v>186</v>
      </c>
      <c r="X13" s="19">
        <f t="shared" si="3"/>
        <v>185</v>
      </c>
      <c r="Y13" s="19">
        <f t="shared" si="3"/>
        <v>185</v>
      </c>
      <c r="Z13" s="19">
        <f t="shared" si="3"/>
        <v>181</v>
      </c>
      <c r="AA13" s="19">
        <f t="shared" si="3"/>
        <v>176</v>
      </c>
      <c r="AB13" s="19">
        <f t="shared" si="3"/>
        <v>179</v>
      </c>
      <c r="AC13" s="19">
        <f t="shared" si="3"/>
        <v>178</v>
      </c>
      <c r="AD13" s="19">
        <f t="shared" si="3"/>
        <v>176</v>
      </c>
      <c r="AE13" s="19">
        <f t="shared" si="3"/>
        <v>183</v>
      </c>
      <c r="AF13" s="19">
        <f t="shared" si="3"/>
        <v>184</v>
      </c>
    </row>
    <row r="14" spans="1:32" ht="21.95" customHeight="1" x14ac:dyDescent="0.25">
      <c r="A14" s="101" t="s">
        <v>33</v>
      </c>
      <c r="B14" s="102"/>
      <c r="C14" s="102"/>
      <c r="D14" s="102"/>
      <c r="E14" s="3"/>
      <c r="F14" s="4"/>
      <c r="G14" s="91" t="str">
        <f>G3</f>
        <v>Unrestricted</v>
      </c>
      <c r="H14" s="92"/>
      <c r="I14" s="93"/>
      <c r="J14" s="93"/>
      <c r="K14" s="93"/>
      <c r="L14" s="93"/>
      <c r="M14" s="93"/>
      <c r="N14" s="93"/>
      <c r="O14" s="93"/>
      <c r="P14" s="93"/>
      <c r="Q14" s="93"/>
      <c r="R14" s="93"/>
      <c r="S14" s="93"/>
      <c r="T14" s="5" t="str">
        <f>T3</f>
        <v>Unrestricted</v>
      </c>
      <c r="U14" s="3"/>
      <c r="V14" s="6"/>
      <c r="W14" s="6"/>
      <c r="X14" s="6"/>
      <c r="Y14" s="6"/>
      <c r="Z14" s="6"/>
      <c r="AA14" s="6"/>
      <c r="AB14" s="6"/>
      <c r="AC14" s="6"/>
      <c r="AD14" s="6"/>
      <c r="AE14" s="6"/>
      <c r="AF14" s="7"/>
    </row>
    <row r="15" spans="1:32" ht="36.950000000000003" customHeight="1" x14ac:dyDescent="0.25">
      <c r="A15" s="83" t="s">
        <v>7</v>
      </c>
      <c r="B15" s="77" t="s">
        <v>1</v>
      </c>
      <c r="C15" s="77" t="s">
        <v>2</v>
      </c>
      <c r="D15" s="77" t="s">
        <v>12</v>
      </c>
      <c r="E15" s="79" t="s">
        <v>3</v>
      </c>
      <c r="F15" s="8"/>
      <c r="G15" s="68" t="s">
        <v>43</v>
      </c>
      <c r="H15" s="69"/>
      <c r="I15" s="70"/>
      <c r="J15" s="70"/>
      <c r="K15" s="70"/>
      <c r="L15" s="70"/>
      <c r="M15" s="70"/>
      <c r="N15" s="70"/>
      <c r="O15" s="70"/>
      <c r="P15" s="70"/>
      <c r="Q15" s="70"/>
      <c r="R15" s="70"/>
      <c r="S15" s="70"/>
      <c r="T15" s="94" t="s">
        <v>44</v>
      </c>
      <c r="U15" s="95"/>
      <c r="V15" s="95"/>
      <c r="W15" s="95"/>
      <c r="X15" s="95"/>
      <c r="Y15" s="95"/>
      <c r="Z15" s="95"/>
      <c r="AA15" s="95"/>
      <c r="AB15" s="95"/>
      <c r="AC15" s="95"/>
      <c r="AD15" s="95"/>
      <c r="AE15" s="95"/>
      <c r="AF15" s="95"/>
    </row>
    <row r="16" spans="1:32" ht="47.1" customHeight="1" x14ac:dyDescent="0.25">
      <c r="A16" s="84"/>
      <c r="B16" s="78"/>
      <c r="C16" s="78"/>
      <c r="D16" s="78"/>
      <c r="E16" s="80"/>
      <c r="F16" s="9"/>
      <c r="G16" s="10">
        <v>0.27083333333333331</v>
      </c>
      <c r="H16" s="10">
        <v>0.28125</v>
      </c>
      <c r="I16" s="10">
        <v>0.29166666666666669</v>
      </c>
      <c r="J16" s="10">
        <v>0.30208333333333331</v>
      </c>
      <c r="K16" s="10">
        <v>0.3125</v>
      </c>
      <c r="L16" s="10">
        <v>0.32291666666666669</v>
      </c>
      <c r="M16" s="10">
        <v>0.33333333333333331</v>
      </c>
      <c r="N16" s="10">
        <v>0.34375</v>
      </c>
      <c r="O16" s="10">
        <v>0.35416666666666669</v>
      </c>
      <c r="P16" s="10">
        <v>0.36458333333333331</v>
      </c>
      <c r="Q16" s="10">
        <v>0.375</v>
      </c>
      <c r="R16" s="10">
        <v>0.38541666666666669</v>
      </c>
      <c r="S16" s="10">
        <v>0.39583333333333331</v>
      </c>
      <c r="T16" s="10">
        <v>0.625</v>
      </c>
      <c r="U16" s="10">
        <v>0.63541666666666663</v>
      </c>
      <c r="V16" s="10">
        <v>0.64583333333333337</v>
      </c>
      <c r="W16" s="10">
        <v>0.65625</v>
      </c>
      <c r="X16" s="10">
        <v>0.66666666666666663</v>
      </c>
      <c r="Y16" s="10">
        <v>0.67708333333333337</v>
      </c>
      <c r="Z16" s="10">
        <v>0.6875</v>
      </c>
      <c r="AA16" s="10">
        <v>0.69791666666666663</v>
      </c>
      <c r="AB16" s="10">
        <v>0.70833333333333337</v>
      </c>
      <c r="AC16" s="10">
        <v>0.71875</v>
      </c>
      <c r="AD16" s="10">
        <v>0.72916666666666663</v>
      </c>
      <c r="AE16" s="10">
        <v>0.73958333333333337</v>
      </c>
      <c r="AF16" s="10">
        <v>0.75</v>
      </c>
    </row>
    <row r="17" spans="1:32" ht="38.1" customHeight="1" x14ac:dyDescent="0.25">
      <c r="A17" s="84"/>
      <c r="B17" s="78"/>
      <c r="C17" s="78"/>
      <c r="D17" s="78"/>
      <c r="E17" s="80"/>
      <c r="F17" s="9"/>
      <c r="G17" s="74" t="s">
        <v>31</v>
      </c>
      <c r="H17" s="75"/>
      <c r="I17" s="76"/>
      <c r="J17" s="76"/>
      <c r="K17" s="76"/>
      <c r="L17" s="76"/>
      <c r="M17" s="76"/>
      <c r="N17" s="76"/>
      <c r="O17" s="76"/>
      <c r="P17" s="76"/>
      <c r="Q17" s="76"/>
      <c r="R17" s="76"/>
      <c r="S17" s="76"/>
      <c r="T17" s="96" t="s">
        <v>31</v>
      </c>
      <c r="U17" s="96"/>
      <c r="V17" s="96"/>
      <c r="W17" s="96"/>
      <c r="X17" s="96"/>
      <c r="Y17" s="96"/>
      <c r="Z17" s="96"/>
      <c r="AA17" s="96"/>
      <c r="AB17" s="96"/>
      <c r="AC17" s="96"/>
      <c r="AD17" s="96"/>
      <c r="AE17" s="96"/>
      <c r="AF17" s="96"/>
    </row>
    <row r="18" spans="1:32" s="16" customFormat="1" ht="21.95" customHeight="1" x14ac:dyDescent="0.25">
      <c r="A18" s="11" t="str">
        <f>A7</f>
        <v>Scott Drive</v>
      </c>
      <c r="B18" s="12">
        <f t="shared" ref="B18:D18" si="4">B7</f>
        <v>78.7</v>
      </c>
      <c r="C18" s="12">
        <f t="shared" si="4"/>
        <v>15.74</v>
      </c>
      <c r="D18" s="12">
        <f t="shared" si="4"/>
        <v>0</v>
      </c>
      <c r="E18" s="13">
        <f>C18+D18</f>
        <v>15.74</v>
      </c>
      <c r="F18" s="14">
        <f>K$3</f>
        <v>0</v>
      </c>
      <c r="G18" s="20">
        <f t="shared" ref="G18" si="5">IF($E7-G7&lt;0, 0, $E7-G7)</f>
        <v>8.74</v>
      </c>
      <c r="H18" s="20">
        <f t="shared" ref="H18:AE18" si="6">IF($E7-H7&lt;0, 0, $E7-H7)</f>
        <v>8.74</v>
      </c>
      <c r="I18" s="20">
        <f t="shared" si="6"/>
        <v>8.74</v>
      </c>
      <c r="J18" s="20">
        <f t="shared" si="6"/>
        <v>8.74</v>
      </c>
      <c r="K18" s="20">
        <f t="shared" si="6"/>
        <v>8.74</v>
      </c>
      <c r="L18" s="20">
        <f t="shared" si="6"/>
        <v>8.74</v>
      </c>
      <c r="M18" s="20">
        <f t="shared" si="6"/>
        <v>8.74</v>
      </c>
      <c r="N18" s="20">
        <f t="shared" si="6"/>
        <v>8.74</v>
      </c>
      <c r="O18" s="20">
        <f t="shared" si="6"/>
        <v>9.74</v>
      </c>
      <c r="P18" s="20">
        <f t="shared" si="6"/>
        <v>9.74</v>
      </c>
      <c r="Q18" s="20">
        <f t="shared" si="6"/>
        <v>9.74</v>
      </c>
      <c r="R18" s="20">
        <f t="shared" si="6"/>
        <v>9.74</v>
      </c>
      <c r="S18" s="20">
        <f t="shared" si="6"/>
        <v>9.74</v>
      </c>
      <c r="T18" s="20">
        <f t="shared" si="6"/>
        <v>10.74</v>
      </c>
      <c r="U18" s="20">
        <f t="shared" si="6"/>
        <v>9.74</v>
      </c>
      <c r="V18" s="20">
        <f t="shared" si="6"/>
        <v>7.74</v>
      </c>
      <c r="W18" s="20">
        <f t="shared" si="6"/>
        <v>7.74</v>
      </c>
      <c r="X18" s="20">
        <f t="shared" si="6"/>
        <v>6.74</v>
      </c>
      <c r="Y18" s="20">
        <f t="shared" si="6"/>
        <v>6.74</v>
      </c>
      <c r="Z18" s="20">
        <f t="shared" si="6"/>
        <v>7.74</v>
      </c>
      <c r="AA18" s="20">
        <f t="shared" si="6"/>
        <v>7.74</v>
      </c>
      <c r="AB18" s="20">
        <f t="shared" si="6"/>
        <v>9.74</v>
      </c>
      <c r="AC18" s="20">
        <f t="shared" si="6"/>
        <v>8.74</v>
      </c>
      <c r="AD18" s="20">
        <f t="shared" si="6"/>
        <v>8.74</v>
      </c>
      <c r="AE18" s="20">
        <f t="shared" si="6"/>
        <v>8.74</v>
      </c>
      <c r="AF18" s="20">
        <f>IF($E7-AF7&lt;0, 0, $E7-AF7)</f>
        <v>8.74</v>
      </c>
    </row>
    <row r="19" spans="1:32" s="16" customFormat="1" ht="21.95" customHeight="1" x14ac:dyDescent="0.25">
      <c r="A19" s="11" t="str">
        <f t="shared" ref="A19:D19" si="7">A8</f>
        <v>Carlisle Road</v>
      </c>
      <c r="B19" s="12">
        <f t="shared" si="7"/>
        <v>148.4</v>
      </c>
      <c r="C19" s="12">
        <f t="shared" si="7"/>
        <v>29.68</v>
      </c>
      <c r="D19" s="12">
        <f t="shared" si="7"/>
        <v>0</v>
      </c>
      <c r="E19" s="13">
        <f t="shared" ref="E19:E23" si="8">C19+D19</f>
        <v>29.68</v>
      </c>
      <c r="F19" s="14">
        <f t="shared" ref="F19" si="9">K$3</f>
        <v>0</v>
      </c>
      <c r="G19" s="20">
        <f t="shared" ref="G19" si="10">IF($E8-G8&lt;0, 0, $E8-G8)</f>
        <v>13.68</v>
      </c>
      <c r="H19" s="20">
        <f t="shared" ref="H19:AE19" si="11">IF($E8-H8&lt;0, 0, $E8-H8)</f>
        <v>14.68</v>
      </c>
      <c r="I19" s="20">
        <f t="shared" si="11"/>
        <v>15.68</v>
      </c>
      <c r="J19" s="20">
        <f t="shared" si="11"/>
        <v>14.68</v>
      </c>
      <c r="K19" s="20">
        <f t="shared" si="11"/>
        <v>13.68</v>
      </c>
      <c r="L19" s="20">
        <f t="shared" si="11"/>
        <v>15.68</v>
      </c>
      <c r="M19" s="20">
        <f t="shared" si="11"/>
        <v>15.68</v>
      </c>
      <c r="N19" s="20">
        <f t="shared" si="11"/>
        <v>16.68</v>
      </c>
      <c r="O19" s="20">
        <f t="shared" si="11"/>
        <v>17.68</v>
      </c>
      <c r="P19" s="20">
        <f t="shared" si="11"/>
        <v>17.68</v>
      </c>
      <c r="Q19" s="20">
        <f t="shared" si="11"/>
        <v>17.68</v>
      </c>
      <c r="R19" s="20">
        <f t="shared" si="11"/>
        <v>17.68</v>
      </c>
      <c r="S19" s="20">
        <f t="shared" si="11"/>
        <v>17.68</v>
      </c>
      <c r="T19" s="20">
        <f t="shared" si="11"/>
        <v>16.68</v>
      </c>
      <c r="U19" s="20">
        <f t="shared" si="11"/>
        <v>16.68</v>
      </c>
      <c r="V19" s="20">
        <f t="shared" si="11"/>
        <v>15.68</v>
      </c>
      <c r="W19" s="20">
        <f t="shared" si="11"/>
        <v>16.68</v>
      </c>
      <c r="X19" s="20">
        <f t="shared" si="11"/>
        <v>16.68</v>
      </c>
      <c r="Y19" s="20">
        <f t="shared" si="11"/>
        <v>15.68</v>
      </c>
      <c r="Z19" s="20">
        <f t="shared" si="11"/>
        <v>14.68</v>
      </c>
      <c r="AA19" s="20">
        <f t="shared" si="11"/>
        <v>15.68</v>
      </c>
      <c r="AB19" s="20">
        <f t="shared" si="11"/>
        <v>15.68</v>
      </c>
      <c r="AC19" s="20">
        <f t="shared" si="11"/>
        <v>14.68</v>
      </c>
      <c r="AD19" s="20">
        <f t="shared" si="11"/>
        <v>13.68</v>
      </c>
      <c r="AE19" s="20">
        <f t="shared" si="11"/>
        <v>13.68</v>
      </c>
      <c r="AF19" s="20">
        <f>IF($E8-AF8&lt;0, 0, $E8-AF8)</f>
        <v>13.68</v>
      </c>
    </row>
    <row r="20" spans="1:32" s="16" customFormat="1" ht="21.95" customHeight="1" x14ac:dyDescent="0.25">
      <c r="A20" s="11" t="str">
        <f t="shared" ref="A20:D20" si="12">A9</f>
        <v>Wensleydale Gardens</v>
      </c>
      <c r="B20" s="12">
        <f t="shared" si="12"/>
        <v>122.6</v>
      </c>
      <c r="C20" s="12">
        <f t="shared" si="12"/>
        <v>24.52</v>
      </c>
      <c r="D20" s="12">
        <f t="shared" si="12"/>
        <v>0</v>
      </c>
      <c r="E20" s="13">
        <f t="shared" si="8"/>
        <v>24.52</v>
      </c>
      <c r="F20" s="14"/>
      <c r="G20" s="20">
        <f t="shared" ref="G20" si="13">IF($E9-G9&lt;0, 0, $E9-G9)</f>
        <v>12.52</v>
      </c>
      <c r="H20" s="20">
        <f t="shared" ref="H20:AE20" si="14">IF($E9-H9&lt;0, 0, $E9-H9)</f>
        <v>12.52</v>
      </c>
      <c r="I20" s="20">
        <f t="shared" si="14"/>
        <v>13.52</v>
      </c>
      <c r="J20" s="20">
        <f t="shared" si="14"/>
        <v>13.52</v>
      </c>
      <c r="K20" s="20">
        <f t="shared" si="14"/>
        <v>12.52</v>
      </c>
      <c r="L20" s="20">
        <f t="shared" si="14"/>
        <v>12.52</v>
      </c>
      <c r="M20" s="20">
        <f t="shared" si="14"/>
        <v>13.52</v>
      </c>
      <c r="N20" s="20">
        <f t="shared" si="14"/>
        <v>13.52</v>
      </c>
      <c r="O20" s="20">
        <f t="shared" si="14"/>
        <v>14.52</v>
      </c>
      <c r="P20" s="20">
        <f t="shared" si="14"/>
        <v>14.52</v>
      </c>
      <c r="Q20" s="20">
        <f t="shared" si="14"/>
        <v>15.52</v>
      </c>
      <c r="R20" s="20">
        <f t="shared" si="14"/>
        <v>15.52</v>
      </c>
      <c r="S20" s="20">
        <f t="shared" si="14"/>
        <v>15.52</v>
      </c>
      <c r="T20" s="20">
        <f t="shared" si="14"/>
        <v>14.52</v>
      </c>
      <c r="U20" s="20">
        <f t="shared" si="14"/>
        <v>14.52</v>
      </c>
      <c r="V20" s="20">
        <f t="shared" si="14"/>
        <v>13.52</v>
      </c>
      <c r="W20" s="20">
        <f t="shared" si="14"/>
        <v>15.52</v>
      </c>
      <c r="X20" s="20">
        <f t="shared" si="14"/>
        <v>16.52</v>
      </c>
      <c r="Y20" s="20">
        <f t="shared" si="14"/>
        <v>15.52</v>
      </c>
      <c r="Z20" s="20">
        <f t="shared" si="14"/>
        <v>13.52</v>
      </c>
      <c r="AA20" s="20">
        <f t="shared" si="14"/>
        <v>14.52</v>
      </c>
      <c r="AB20" s="20">
        <f t="shared" si="14"/>
        <v>13.52</v>
      </c>
      <c r="AC20" s="20">
        <f t="shared" si="14"/>
        <v>13.52</v>
      </c>
      <c r="AD20" s="20">
        <f t="shared" si="14"/>
        <v>13.52</v>
      </c>
      <c r="AE20" s="20">
        <f t="shared" si="14"/>
        <v>13.52</v>
      </c>
      <c r="AF20" s="20">
        <f t="shared" ref="AF20" si="15">IF($E9-AF9&lt;0, 0, $E9-AF9)</f>
        <v>13.52</v>
      </c>
    </row>
    <row r="21" spans="1:32" s="16" customFormat="1" ht="21.95" customHeight="1" x14ac:dyDescent="0.25">
      <c r="A21" s="11" t="str">
        <f t="shared" ref="A21:D21" si="16">A10</f>
        <v>Wensleydale Road</v>
      </c>
      <c r="B21" s="12">
        <f t="shared" si="16"/>
        <v>436</v>
      </c>
      <c r="C21" s="12">
        <f t="shared" si="16"/>
        <v>87.2</v>
      </c>
      <c r="D21" s="12">
        <f t="shared" si="16"/>
        <v>0</v>
      </c>
      <c r="E21" s="13">
        <f t="shared" si="8"/>
        <v>87.2</v>
      </c>
      <c r="F21" s="14"/>
      <c r="G21" s="20">
        <f t="shared" ref="G21" si="17">IF($E10-G10&lt;0, 0, $E10-G10)</f>
        <v>27.200000000000003</v>
      </c>
      <c r="H21" s="20">
        <f t="shared" ref="H21:AE21" si="18">IF($E10-H10&lt;0, 0, $E10-H10)</f>
        <v>26.200000000000003</v>
      </c>
      <c r="I21" s="20">
        <f t="shared" si="18"/>
        <v>25.200000000000003</v>
      </c>
      <c r="J21" s="20">
        <f t="shared" si="18"/>
        <v>26.200000000000003</v>
      </c>
      <c r="K21" s="20">
        <f t="shared" si="18"/>
        <v>27.200000000000003</v>
      </c>
      <c r="L21" s="20">
        <f t="shared" si="18"/>
        <v>24.200000000000003</v>
      </c>
      <c r="M21" s="20">
        <f t="shared" si="18"/>
        <v>24.200000000000003</v>
      </c>
      <c r="N21" s="20">
        <f t="shared" si="18"/>
        <v>23.200000000000003</v>
      </c>
      <c r="O21" s="20">
        <f t="shared" si="18"/>
        <v>23.200000000000003</v>
      </c>
      <c r="P21" s="20">
        <f t="shared" si="18"/>
        <v>20.200000000000003</v>
      </c>
      <c r="Q21" s="20">
        <f t="shared" si="18"/>
        <v>20.200000000000003</v>
      </c>
      <c r="R21" s="20">
        <f t="shared" si="18"/>
        <v>20.200000000000003</v>
      </c>
      <c r="S21" s="20">
        <f t="shared" si="18"/>
        <v>19.200000000000003</v>
      </c>
      <c r="T21" s="20">
        <f t="shared" si="18"/>
        <v>19.200000000000003</v>
      </c>
      <c r="U21" s="20">
        <f t="shared" si="18"/>
        <v>18.200000000000003</v>
      </c>
      <c r="V21" s="20">
        <f t="shared" si="18"/>
        <v>18.200000000000003</v>
      </c>
      <c r="W21" s="20">
        <f t="shared" si="18"/>
        <v>18.200000000000003</v>
      </c>
      <c r="X21" s="20">
        <f t="shared" si="18"/>
        <v>18.200000000000003</v>
      </c>
      <c r="Y21" s="20">
        <f t="shared" si="18"/>
        <v>19.200000000000003</v>
      </c>
      <c r="Z21" s="20">
        <f t="shared" si="18"/>
        <v>20.200000000000003</v>
      </c>
      <c r="AA21" s="20">
        <f t="shared" si="18"/>
        <v>23.200000000000003</v>
      </c>
      <c r="AB21" s="20">
        <f t="shared" si="18"/>
        <v>24.200000000000003</v>
      </c>
      <c r="AC21" s="20">
        <f t="shared" si="18"/>
        <v>24.200000000000003</v>
      </c>
      <c r="AD21" s="20">
        <f t="shared" si="18"/>
        <v>24.200000000000003</v>
      </c>
      <c r="AE21" s="20">
        <f t="shared" si="18"/>
        <v>24.200000000000003</v>
      </c>
      <c r="AF21" s="20">
        <f t="shared" ref="AF21" si="19">IF($E10-AF10&lt;0, 0, $E10-AF10)</f>
        <v>24.200000000000003</v>
      </c>
    </row>
    <row r="22" spans="1:32" s="16" customFormat="1" ht="21.95" customHeight="1" x14ac:dyDescent="0.25">
      <c r="A22" s="11" t="str">
        <f t="shared" ref="A22:D23" si="20">A11</f>
        <v>Gloucester Road</v>
      </c>
      <c r="B22" s="12">
        <f t="shared" si="20"/>
        <v>794</v>
      </c>
      <c r="C22" s="12">
        <f t="shared" si="20"/>
        <v>158.80000000000001</v>
      </c>
      <c r="D22" s="12">
        <f t="shared" si="20"/>
        <v>0</v>
      </c>
      <c r="E22" s="13">
        <f t="shared" si="8"/>
        <v>158.80000000000001</v>
      </c>
      <c r="F22" s="14"/>
      <c r="G22" s="20">
        <f t="shared" ref="G22:G23" si="21">IF($E11-G11&lt;0, 0, $E11-G11)</f>
        <v>76.800000000000011</v>
      </c>
      <c r="H22" s="20">
        <f t="shared" ref="H22:AE23" si="22">IF($E11-H11&lt;0, 0, $E11-H11)</f>
        <v>77.800000000000011</v>
      </c>
      <c r="I22" s="20">
        <f t="shared" si="22"/>
        <v>80.800000000000011</v>
      </c>
      <c r="J22" s="20">
        <f t="shared" si="22"/>
        <v>79.800000000000011</v>
      </c>
      <c r="K22" s="20">
        <f t="shared" si="22"/>
        <v>76.800000000000011</v>
      </c>
      <c r="L22" s="20">
        <f t="shared" si="22"/>
        <v>78.800000000000011</v>
      </c>
      <c r="M22" s="20">
        <f t="shared" si="22"/>
        <v>80.800000000000011</v>
      </c>
      <c r="N22" s="20">
        <f t="shared" si="22"/>
        <v>86.800000000000011</v>
      </c>
      <c r="O22" s="20">
        <f t="shared" si="22"/>
        <v>78.800000000000011</v>
      </c>
      <c r="P22" s="20">
        <f t="shared" si="22"/>
        <v>70.800000000000011</v>
      </c>
      <c r="Q22" s="20">
        <f t="shared" si="22"/>
        <v>78.800000000000011</v>
      </c>
      <c r="R22" s="20">
        <f t="shared" si="22"/>
        <v>79.800000000000011</v>
      </c>
      <c r="S22" s="20">
        <f t="shared" si="22"/>
        <v>80.800000000000011</v>
      </c>
      <c r="T22" s="20">
        <f t="shared" si="22"/>
        <v>69.800000000000011</v>
      </c>
      <c r="U22" s="20">
        <f t="shared" si="22"/>
        <v>77.800000000000011</v>
      </c>
      <c r="V22" s="20">
        <f t="shared" si="22"/>
        <v>77.800000000000011</v>
      </c>
      <c r="W22" s="20">
        <f t="shared" si="22"/>
        <v>76.800000000000011</v>
      </c>
      <c r="X22" s="20">
        <f t="shared" si="22"/>
        <v>76.800000000000011</v>
      </c>
      <c r="Y22" s="20">
        <f t="shared" si="22"/>
        <v>76.800000000000011</v>
      </c>
      <c r="Z22" s="20">
        <f t="shared" si="22"/>
        <v>81.800000000000011</v>
      </c>
      <c r="AA22" s="20">
        <f t="shared" si="22"/>
        <v>81.800000000000011</v>
      </c>
      <c r="AB22" s="20">
        <f t="shared" si="22"/>
        <v>79.800000000000011</v>
      </c>
      <c r="AC22" s="20">
        <f t="shared" si="22"/>
        <v>79.800000000000011</v>
      </c>
      <c r="AD22" s="20">
        <f t="shared" si="22"/>
        <v>84.800000000000011</v>
      </c>
      <c r="AE22" s="20">
        <f t="shared" si="22"/>
        <v>80.800000000000011</v>
      </c>
      <c r="AF22" s="20">
        <f t="shared" ref="AF22:AF23" si="23">IF($E11-AF11&lt;0, 0, $E11-AF11)</f>
        <v>76.800000000000011</v>
      </c>
    </row>
    <row r="23" spans="1:32" s="16" customFormat="1" ht="21.95" customHeight="1" x14ac:dyDescent="0.25">
      <c r="A23" s="11" t="str">
        <f t="shared" si="20"/>
        <v>Car Park @ Bowling Club</v>
      </c>
      <c r="B23" s="12">
        <f t="shared" si="20"/>
        <v>0</v>
      </c>
      <c r="C23" s="12">
        <f t="shared" si="20"/>
        <v>0</v>
      </c>
      <c r="D23" s="12">
        <f t="shared" si="20"/>
        <v>42</v>
      </c>
      <c r="E23" s="13">
        <f t="shared" si="8"/>
        <v>42</v>
      </c>
      <c r="F23" s="14"/>
      <c r="G23" s="20">
        <f t="shared" si="21"/>
        <v>41</v>
      </c>
      <c r="H23" s="20">
        <f t="shared" si="22"/>
        <v>41</v>
      </c>
      <c r="I23" s="20">
        <f t="shared" si="22"/>
        <v>41</v>
      </c>
      <c r="J23" s="20">
        <f t="shared" si="22"/>
        <v>41</v>
      </c>
      <c r="K23" s="20">
        <f t="shared" si="22"/>
        <v>41</v>
      </c>
      <c r="L23" s="20">
        <f t="shared" si="22"/>
        <v>41</v>
      </c>
      <c r="M23" s="20">
        <f t="shared" si="22"/>
        <v>40</v>
      </c>
      <c r="N23" s="20">
        <f t="shared" si="22"/>
        <v>39</v>
      </c>
      <c r="O23" s="20">
        <f t="shared" si="22"/>
        <v>38</v>
      </c>
      <c r="P23" s="20">
        <f t="shared" si="22"/>
        <v>37</v>
      </c>
      <c r="Q23" s="20">
        <f t="shared" si="22"/>
        <v>37</v>
      </c>
      <c r="R23" s="20">
        <f t="shared" si="22"/>
        <v>37</v>
      </c>
      <c r="S23" s="20">
        <f t="shared" si="22"/>
        <v>38</v>
      </c>
      <c r="T23" s="20">
        <f t="shared" si="22"/>
        <v>33</v>
      </c>
      <c r="U23" s="20">
        <f t="shared" si="22"/>
        <v>33</v>
      </c>
      <c r="V23" s="20">
        <f t="shared" si="22"/>
        <v>33</v>
      </c>
      <c r="W23" s="20">
        <f t="shared" si="22"/>
        <v>37</v>
      </c>
      <c r="X23" s="20">
        <f t="shared" si="22"/>
        <v>38</v>
      </c>
      <c r="Y23" s="20">
        <f t="shared" si="22"/>
        <v>39</v>
      </c>
      <c r="Z23" s="20">
        <f t="shared" si="22"/>
        <v>39</v>
      </c>
      <c r="AA23" s="20">
        <f t="shared" si="22"/>
        <v>39</v>
      </c>
      <c r="AB23" s="20">
        <f t="shared" si="22"/>
        <v>36</v>
      </c>
      <c r="AC23" s="20">
        <f t="shared" si="22"/>
        <v>39</v>
      </c>
      <c r="AD23" s="20">
        <f t="shared" si="22"/>
        <v>37</v>
      </c>
      <c r="AE23" s="20">
        <f t="shared" si="22"/>
        <v>34</v>
      </c>
      <c r="AF23" s="20">
        <f t="shared" si="23"/>
        <v>37</v>
      </c>
    </row>
    <row r="24" spans="1:32" ht="21.95" customHeight="1" x14ac:dyDescent="0.25">
      <c r="A24" s="17" t="s">
        <v>4</v>
      </c>
      <c r="B24" s="18">
        <f t="shared" ref="B24" si="24">SUM(B18:B22)</f>
        <v>1579.7</v>
      </c>
      <c r="C24" s="18">
        <f t="shared" ref="C24" si="25">SUM(C18:C22)</f>
        <v>315.94</v>
      </c>
      <c r="D24" s="47">
        <f>SUM(D18:D23)</f>
        <v>42</v>
      </c>
      <c r="E24" s="13">
        <f>SUM(E18:E23)</f>
        <v>357.94</v>
      </c>
      <c r="F24" s="22">
        <f t="shared" ref="F24" si="26">SUM(F18:F22)</f>
        <v>0</v>
      </c>
      <c r="G24" s="23">
        <f>SUM(G18:G23)</f>
        <v>179.94</v>
      </c>
      <c r="H24" s="23">
        <f t="shared" ref="H24:AF24" si="27">SUM(H18:H23)</f>
        <v>180.94</v>
      </c>
      <c r="I24" s="23">
        <f t="shared" si="27"/>
        <v>184.94</v>
      </c>
      <c r="J24" s="23">
        <f t="shared" si="27"/>
        <v>183.94</v>
      </c>
      <c r="K24" s="23">
        <f t="shared" si="27"/>
        <v>179.94</v>
      </c>
      <c r="L24" s="23">
        <f t="shared" si="27"/>
        <v>180.94</v>
      </c>
      <c r="M24" s="23">
        <f t="shared" si="27"/>
        <v>182.94</v>
      </c>
      <c r="N24" s="23">
        <f t="shared" si="27"/>
        <v>187.94</v>
      </c>
      <c r="O24" s="23">
        <f t="shared" si="27"/>
        <v>181.94</v>
      </c>
      <c r="P24" s="23">
        <f t="shared" si="27"/>
        <v>169.94</v>
      </c>
      <c r="Q24" s="23">
        <f t="shared" si="27"/>
        <v>178.94</v>
      </c>
      <c r="R24" s="23">
        <f t="shared" si="27"/>
        <v>179.94</v>
      </c>
      <c r="S24" s="23">
        <f t="shared" si="27"/>
        <v>180.94</v>
      </c>
      <c r="T24" s="23">
        <f t="shared" si="27"/>
        <v>163.94</v>
      </c>
      <c r="U24" s="23">
        <f t="shared" si="27"/>
        <v>169.94</v>
      </c>
      <c r="V24" s="23">
        <f t="shared" si="27"/>
        <v>165.94</v>
      </c>
      <c r="W24" s="23">
        <f t="shared" si="27"/>
        <v>171.94</v>
      </c>
      <c r="X24" s="23">
        <f t="shared" si="27"/>
        <v>172.94</v>
      </c>
      <c r="Y24" s="23">
        <f t="shared" si="27"/>
        <v>172.94</v>
      </c>
      <c r="Z24" s="23">
        <f t="shared" si="27"/>
        <v>176.94</v>
      </c>
      <c r="AA24" s="23">
        <f t="shared" si="27"/>
        <v>181.94</v>
      </c>
      <c r="AB24" s="23">
        <f t="shared" si="27"/>
        <v>178.94</v>
      </c>
      <c r="AC24" s="23">
        <f t="shared" si="27"/>
        <v>179.94</v>
      </c>
      <c r="AD24" s="23">
        <f t="shared" si="27"/>
        <v>181.94</v>
      </c>
      <c r="AE24" s="23">
        <f t="shared" si="27"/>
        <v>174.94</v>
      </c>
      <c r="AF24" s="23">
        <f t="shared" si="27"/>
        <v>173.94</v>
      </c>
    </row>
    <row r="25" spans="1:32" ht="21.95" customHeight="1" x14ac:dyDescent="0.25">
      <c r="A25" s="101" t="s">
        <v>33</v>
      </c>
      <c r="B25" s="102"/>
      <c r="C25" s="102"/>
      <c r="D25" s="102"/>
      <c r="E25" s="3"/>
      <c r="F25" s="4"/>
      <c r="G25" s="91" t="str">
        <f>G14</f>
        <v>Unrestricted</v>
      </c>
      <c r="H25" s="92"/>
      <c r="I25" s="93"/>
      <c r="J25" s="93"/>
      <c r="K25" s="93"/>
      <c r="L25" s="93"/>
      <c r="M25" s="93"/>
      <c r="N25" s="93"/>
      <c r="O25" s="93"/>
      <c r="P25" s="93"/>
      <c r="Q25" s="93"/>
      <c r="R25" s="93"/>
      <c r="S25" s="93"/>
      <c r="T25" s="5" t="str">
        <f>T14</f>
        <v>Unrestricted</v>
      </c>
      <c r="U25" s="3"/>
      <c r="V25" s="6"/>
      <c r="W25" s="6"/>
      <c r="X25" s="6"/>
      <c r="Y25" s="6"/>
      <c r="Z25" s="6"/>
      <c r="AA25" s="6"/>
      <c r="AB25" s="6"/>
      <c r="AC25" s="6"/>
      <c r="AD25" s="6"/>
      <c r="AE25" s="6"/>
      <c r="AF25" s="7"/>
    </row>
    <row r="26" spans="1:32" ht="36.950000000000003" customHeight="1" x14ac:dyDescent="0.25">
      <c r="A26" s="83" t="s">
        <v>7</v>
      </c>
      <c r="B26" s="77" t="s">
        <v>1</v>
      </c>
      <c r="C26" s="77" t="s">
        <v>2</v>
      </c>
      <c r="D26" s="77" t="s">
        <v>12</v>
      </c>
      <c r="E26" s="79" t="s">
        <v>3</v>
      </c>
      <c r="F26" s="8"/>
      <c r="G26" s="68" t="s">
        <v>43</v>
      </c>
      <c r="H26" s="69"/>
      <c r="I26" s="70"/>
      <c r="J26" s="70"/>
      <c r="K26" s="70"/>
      <c r="L26" s="70"/>
      <c r="M26" s="70"/>
      <c r="N26" s="70"/>
      <c r="O26" s="70"/>
      <c r="P26" s="70"/>
      <c r="Q26" s="70"/>
      <c r="R26" s="70"/>
      <c r="S26" s="70"/>
      <c r="T26" s="94" t="s">
        <v>44</v>
      </c>
      <c r="U26" s="95"/>
      <c r="V26" s="95"/>
      <c r="W26" s="95"/>
      <c r="X26" s="95"/>
      <c r="Y26" s="95"/>
      <c r="Z26" s="95"/>
      <c r="AA26" s="95"/>
      <c r="AB26" s="95"/>
      <c r="AC26" s="95"/>
      <c r="AD26" s="95"/>
      <c r="AE26" s="95"/>
      <c r="AF26" s="95"/>
    </row>
    <row r="27" spans="1:32" ht="51.95" customHeight="1" x14ac:dyDescent="0.25">
      <c r="A27" s="84"/>
      <c r="B27" s="78"/>
      <c r="C27" s="78"/>
      <c r="D27" s="78"/>
      <c r="E27" s="80"/>
      <c r="F27" s="9"/>
      <c r="G27" s="10">
        <v>0.27083333333333331</v>
      </c>
      <c r="H27" s="10">
        <v>0.28125</v>
      </c>
      <c r="I27" s="10">
        <v>0.29166666666666669</v>
      </c>
      <c r="J27" s="10">
        <v>0.30208333333333331</v>
      </c>
      <c r="K27" s="10">
        <v>0.3125</v>
      </c>
      <c r="L27" s="10">
        <v>0.32291666666666669</v>
      </c>
      <c r="M27" s="10">
        <v>0.33333333333333331</v>
      </c>
      <c r="N27" s="10">
        <v>0.34375</v>
      </c>
      <c r="O27" s="10">
        <v>0.35416666666666669</v>
      </c>
      <c r="P27" s="10">
        <v>0.36458333333333331</v>
      </c>
      <c r="Q27" s="10">
        <v>0.375</v>
      </c>
      <c r="R27" s="10">
        <v>0.38541666666666669</v>
      </c>
      <c r="S27" s="10">
        <v>0.39583333333333331</v>
      </c>
      <c r="T27" s="10">
        <v>0.625</v>
      </c>
      <c r="U27" s="10">
        <v>0.63541666666666663</v>
      </c>
      <c r="V27" s="10">
        <v>0.64583333333333337</v>
      </c>
      <c r="W27" s="10">
        <v>0.65625</v>
      </c>
      <c r="X27" s="10">
        <v>0.66666666666666663</v>
      </c>
      <c r="Y27" s="10">
        <v>0.67708333333333337</v>
      </c>
      <c r="Z27" s="10">
        <v>0.6875</v>
      </c>
      <c r="AA27" s="10">
        <v>0.69791666666666663</v>
      </c>
      <c r="AB27" s="10">
        <v>0.70833333333333337</v>
      </c>
      <c r="AC27" s="10">
        <v>0.71875</v>
      </c>
      <c r="AD27" s="10">
        <v>0.72916666666666663</v>
      </c>
      <c r="AE27" s="10">
        <v>0.73958333333333337</v>
      </c>
      <c r="AF27" s="10">
        <v>0.75</v>
      </c>
    </row>
    <row r="28" spans="1:32" ht="38.1" customHeight="1" x14ac:dyDescent="0.25">
      <c r="A28" s="84"/>
      <c r="B28" s="78"/>
      <c r="C28" s="78"/>
      <c r="D28" s="78"/>
      <c r="E28" s="80"/>
      <c r="F28" s="9"/>
      <c r="G28" s="87" t="s">
        <v>32</v>
      </c>
      <c r="H28" s="87"/>
      <c r="I28" s="87"/>
      <c r="J28" s="87"/>
      <c r="K28" s="87"/>
      <c r="L28" s="87"/>
      <c r="M28" s="87"/>
      <c r="N28" s="87"/>
      <c r="O28" s="87"/>
      <c r="P28" s="87"/>
      <c r="Q28" s="87"/>
      <c r="R28" s="87"/>
      <c r="S28" s="87"/>
      <c r="T28" s="87" t="s">
        <v>32</v>
      </c>
      <c r="U28" s="87"/>
      <c r="V28" s="87"/>
      <c r="W28" s="87"/>
      <c r="X28" s="87"/>
      <c r="Y28" s="87"/>
      <c r="Z28" s="87"/>
      <c r="AA28" s="87"/>
      <c r="AB28" s="87"/>
      <c r="AC28" s="87"/>
      <c r="AD28" s="87"/>
      <c r="AE28" s="87"/>
      <c r="AF28" s="87"/>
    </row>
    <row r="29" spans="1:32" s="16" customFormat="1" ht="21.95" customHeight="1" x14ac:dyDescent="0.25">
      <c r="A29" s="11" t="str">
        <f t="shared" ref="A29:B29" si="28">A18</f>
        <v>Scott Drive</v>
      </c>
      <c r="B29" s="12">
        <f t="shared" si="28"/>
        <v>78.7</v>
      </c>
      <c r="C29" s="12">
        <f>C18</f>
        <v>15.74</v>
      </c>
      <c r="D29" s="12">
        <f>D18</f>
        <v>0</v>
      </c>
      <c r="E29" s="13">
        <f>C29+D29</f>
        <v>15.74</v>
      </c>
      <c r="F29" s="14">
        <f>K$3</f>
        <v>0</v>
      </c>
      <c r="G29" s="25">
        <f t="shared" ref="G29" si="29">G7/$E7</f>
        <v>0.44472681067344344</v>
      </c>
      <c r="H29" s="25">
        <f t="shared" ref="H29:AE29" si="30">H7/$E7</f>
        <v>0.44472681067344344</v>
      </c>
      <c r="I29" s="25">
        <f t="shared" si="30"/>
        <v>0.44472681067344344</v>
      </c>
      <c r="J29" s="25">
        <f t="shared" si="30"/>
        <v>0.44472681067344344</v>
      </c>
      <c r="K29" s="25">
        <f t="shared" si="30"/>
        <v>0.44472681067344344</v>
      </c>
      <c r="L29" s="25">
        <f t="shared" si="30"/>
        <v>0.44472681067344344</v>
      </c>
      <c r="M29" s="25">
        <f t="shared" si="30"/>
        <v>0.44472681067344344</v>
      </c>
      <c r="N29" s="25">
        <f t="shared" si="30"/>
        <v>0.44472681067344344</v>
      </c>
      <c r="O29" s="25">
        <f t="shared" si="30"/>
        <v>0.38119440914866581</v>
      </c>
      <c r="P29" s="25">
        <f t="shared" si="30"/>
        <v>0.38119440914866581</v>
      </c>
      <c r="Q29" s="25">
        <f t="shared" si="30"/>
        <v>0.38119440914866581</v>
      </c>
      <c r="R29" s="25">
        <f t="shared" si="30"/>
        <v>0.38119440914866581</v>
      </c>
      <c r="S29" s="25">
        <f t="shared" si="30"/>
        <v>0.38119440914866581</v>
      </c>
      <c r="T29" s="25">
        <f t="shared" si="30"/>
        <v>0.31766200762388819</v>
      </c>
      <c r="U29" s="25">
        <f t="shared" si="30"/>
        <v>0.38119440914866581</v>
      </c>
      <c r="V29" s="25">
        <f t="shared" si="30"/>
        <v>0.50825921219822112</v>
      </c>
      <c r="W29" s="25">
        <f t="shared" si="30"/>
        <v>0.50825921219822112</v>
      </c>
      <c r="X29" s="25">
        <f t="shared" si="30"/>
        <v>0.57179161372299869</v>
      </c>
      <c r="Y29" s="25">
        <f t="shared" si="30"/>
        <v>0.57179161372299869</v>
      </c>
      <c r="Z29" s="25">
        <f t="shared" si="30"/>
        <v>0.50825921219822112</v>
      </c>
      <c r="AA29" s="25">
        <f t="shared" si="30"/>
        <v>0.50825921219822112</v>
      </c>
      <c r="AB29" s="25">
        <f t="shared" si="30"/>
        <v>0.38119440914866581</v>
      </c>
      <c r="AC29" s="25">
        <f t="shared" si="30"/>
        <v>0.44472681067344344</v>
      </c>
      <c r="AD29" s="25">
        <f t="shared" si="30"/>
        <v>0.44472681067344344</v>
      </c>
      <c r="AE29" s="25">
        <f t="shared" si="30"/>
        <v>0.44472681067344344</v>
      </c>
      <c r="AF29" s="25">
        <f>AF7/$E7</f>
        <v>0.44472681067344344</v>
      </c>
    </row>
    <row r="30" spans="1:32" s="16" customFormat="1" ht="21.95" customHeight="1" x14ac:dyDescent="0.25">
      <c r="A30" s="11" t="str">
        <f t="shared" ref="A30:B30" si="31">A19</f>
        <v>Carlisle Road</v>
      </c>
      <c r="B30" s="12">
        <f t="shared" si="31"/>
        <v>148.4</v>
      </c>
      <c r="C30" s="12">
        <f>C19</f>
        <v>29.68</v>
      </c>
      <c r="D30" s="12">
        <f t="shared" ref="D30:D34" si="32">D19</f>
        <v>0</v>
      </c>
      <c r="E30" s="13">
        <f t="shared" ref="E30:E34" si="33">C30+D30</f>
        <v>29.68</v>
      </c>
      <c r="F30" s="14">
        <f t="shared" ref="F30" si="34">K$3</f>
        <v>0</v>
      </c>
      <c r="G30" s="25">
        <f t="shared" ref="G30" si="35">G8/$E8</f>
        <v>0.53908355795148244</v>
      </c>
      <c r="H30" s="25">
        <f t="shared" ref="H30:AE30" si="36">H8/$E8</f>
        <v>0.50539083557951481</v>
      </c>
      <c r="I30" s="25">
        <f t="shared" si="36"/>
        <v>0.47169811320754718</v>
      </c>
      <c r="J30" s="25">
        <f t="shared" si="36"/>
        <v>0.50539083557951481</v>
      </c>
      <c r="K30" s="25">
        <f t="shared" si="36"/>
        <v>0.53908355795148244</v>
      </c>
      <c r="L30" s="25">
        <f t="shared" si="36"/>
        <v>0.47169811320754718</v>
      </c>
      <c r="M30" s="25">
        <f t="shared" si="36"/>
        <v>0.47169811320754718</v>
      </c>
      <c r="N30" s="25">
        <f t="shared" si="36"/>
        <v>0.43800539083557954</v>
      </c>
      <c r="O30" s="25">
        <f t="shared" si="36"/>
        <v>0.40431266846361186</v>
      </c>
      <c r="P30" s="25">
        <f t="shared" si="36"/>
        <v>0.40431266846361186</v>
      </c>
      <c r="Q30" s="25">
        <f t="shared" si="36"/>
        <v>0.40431266846361186</v>
      </c>
      <c r="R30" s="25">
        <f t="shared" si="36"/>
        <v>0.40431266846361186</v>
      </c>
      <c r="S30" s="25">
        <f t="shared" si="36"/>
        <v>0.40431266846361186</v>
      </c>
      <c r="T30" s="25">
        <f t="shared" si="36"/>
        <v>0.43800539083557954</v>
      </c>
      <c r="U30" s="25">
        <f t="shared" si="36"/>
        <v>0.43800539083557954</v>
      </c>
      <c r="V30" s="25">
        <f t="shared" si="36"/>
        <v>0.47169811320754718</v>
      </c>
      <c r="W30" s="25">
        <f t="shared" si="36"/>
        <v>0.43800539083557954</v>
      </c>
      <c r="X30" s="25">
        <f t="shared" si="36"/>
        <v>0.43800539083557954</v>
      </c>
      <c r="Y30" s="25">
        <f t="shared" si="36"/>
        <v>0.47169811320754718</v>
      </c>
      <c r="Z30" s="25">
        <f t="shared" si="36"/>
        <v>0.50539083557951481</v>
      </c>
      <c r="AA30" s="25">
        <f t="shared" si="36"/>
        <v>0.47169811320754718</v>
      </c>
      <c r="AB30" s="25">
        <f t="shared" si="36"/>
        <v>0.47169811320754718</v>
      </c>
      <c r="AC30" s="25">
        <f t="shared" si="36"/>
        <v>0.50539083557951481</v>
      </c>
      <c r="AD30" s="25">
        <f t="shared" si="36"/>
        <v>0.53908355795148244</v>
      </c>
      <c r="AE30" s="25">
        <f t="shared" si="36"/>
        <v>0.53908355795148244</v>
      </c>
      <c r="AF30" s="25">
        <f>AF8/$E8</f>
        <v>0.53908355795148244</v>
      </c>
    </row>
    <row r="31" spans="1:32" s="16" customFormat="1" ht="21.95" customHeight="1" x14ac:dyDescent="0.25">
      <c r="A31" s="11" t="str">
        <f t="shared" ref="A31:C31" si="37">A20</f>
        <v>Wensleydale Gardens</v>
      </c>
      <c r="B31" s="12">
        <f t="shared" si="37"/>
        <v>122.6</v>
      </c>
      <c r="C31" s="12">
        <f t="shared" si="37"/>
        <v>24.52</v>
      </c>
      <c r="D31" s="12">
        <f t="shared" si="32"/>
        <v>0</v>
      </c>
      <c r="E31" s="13">
        <f t="shared" si="33"/>
        <v>24.52</v>
      </c>
      <c r="F31" s="14"/>
      <c r="G31" s="25">
        <f t="shared" ref="G31" si="38">G9/$E9</f>
        <v>0.48939641109298532</v>
      </c>
      <c r="H31" s="25">
        <f t="shared" ref="H31:AE31" si="39">H9/$E9</f>
        <v>0.48939641109298532</v>
      </c>
      <c r="I31" s="25">
        <f t="shared" si="39"/>
        <v>0.44861337683523655</v>
      </c>
      <c r="J31" s="25">
        <f t="shared" si="39"/>
        <v>0.44861337683523655</v>
      </c>
      <c r="K31" s="25">
        <f t="shared" si="39"/>
        <v>0.48939641109298532</v>
      </c>
      <c r="L31" s="25">
        <f t="shared" si="39"/>
        <v>0.48939641109298532</v>
      </c>
      <c r="M31" s="25">
        <f t="shared" si="39"/>
        <v>0.44861337683523655</v>
      </c>
      <c r="N31" s="25">
        <f t="shared" si="39"/>
        <v>0.44861337683523655</v>
      </c>
      <c r="O31" s="25">
        <f t="shared" si="39"/>
        <v>0.40783034257748779</v>
      </c>
      <c r="P31" s="25">
        <f t="shared" si="39"/>
        <v>0.40783034257748779</v>
      </c>
      <c r="Q31" s="25">
        <f t="shared" si="39"/>
        <v>0.36704730831973897</v>
      </c>
      <c r="R31" s="25">
        <f t="shared" si="39"/>
        <v>0.36704730831973897</v>
      </c>
      <c r="S31" s="25">
        <f t="shared" si="39"/>
        <v>0.36704730831973897</v>
      </c>
      <c r="T31" s="25">
        <f t="shared" si="39"/>
        <v>0.40783034257748779</v>
      </c>
      <c r="U31" s="25">
        <f t="shared" si="39"/>
        <v>0.40783034257748779</v>
      </c>
      <c r="V31" s="25">
        <f t="shared" si="39"/>
        <v>0.44861337683523655</v>
      </c>
      <c r="W31" s="25">
        <f t="shared" si="39"/>
        <v>0.36704730831973897</v>
      </c>
      <c r="X31" s="25">
        <f t="shared" si="39"/>
        <v>0.32626427406199021</v>
      </c>
      <c r="Y31" s="25">
        <f t="shared" si="39"/>
        <v>0.36704730831973897</v>
      </c>
      <c r="Z31" s="25">
        <f t="shared" si="39"/>
        <v>0.44861337683523655</v>
      </c>
      <c r="AA31" s="25">
        <f t="shared" si="39"/>
        <v>0.40783034257748779</v>
      </c>
      <c r="AB31" s="25">
        <f t="shared" si="39"/>
        <v>0.44861337683523655</v>
      </c>
      <c r="AC31" s="25">
        <f t="shared" si="39"/>
        <v>0.44861337683523655</v>
      </c>
      <c r="AD31" s="25">
        <f t="shared" si="39"/>
        <v>0.44861337683523655</v>
      </c>
      <c r="AE31" s="25">
        <f t="shared" si="39"/>
        <v>0.44861337683523655</v>
      </c>
      <c r="AF31" s="25">
        <f t="shared" ref="AF31" si="40">AF9/$E9</f>
        <v>0.44861337683523655</v>
      </c>
    </row>
    <row r="32" spans="1:32" s="16" customFormat="1" ht="21.95" customHeight="1" x14ac:dyDescent="0.25">
      <c r="A32" s="11" t="str">
        <f t="shared" ref="A32:C32" si="41">A21</f>
        <v>Wensleydale Road</v>
      </c>
      <c r="B32" s="12">
        <f t="shared" si="41"/>
        <v>436</v>
      </c>
      <c r="C32" s="12">
        <f t="shared" si="41"/>
        <v>87.2</v>
      </c>
      <c r="D32" s="12">
        <f t="shared" si="32"/>
        <v>0</v>
      </c>
      <c r="E32" s="13">
        <f t="shared" si="33"/>
        <v>87.2</v>
      </c>
      <c r="F32" s="14"/>
      <c r="G32" s="25">
        <f t="shared" ref="G32" si="42">G10/$E10</f>
        <v>0.68807339449541283</v>
      </c>
      <c r="H32" s="25">
        <f t="shared" ref="H32:AE32" si="43">H10/$E10</f>
        <v>0.69954128440366969</v>
      </c>
      <c r="I32" s="25">
        <f t="shared" si="43"/>
        <v>0.71100917431192656</v>
      </c>
      <c r="J32" s="25">
        <f t="shared" si="43"/>
        <v>0.69954128440366969</v>
      </c>
      <c r="K32" s="25">
        <f t="shared" si="43"/>
        <v>0.68807339449541283</v>
      </c>
      <c r="L32" s="25">
        <f t="shared" si="43"/>
        <v>0.72247706422018343</v>
      </c>
      <c r="M32" s="25">
        <f t="shared" si="43"/>
        <v>0.72247706422018343</v>
      </c>
      <c r="N32" s="25">
        <f t="shared" si="43"/>
        <v>0.7339449541284403</v>
      </c>
      <c r="O32" s="25">
        <f t="shared" si="43"/>
        <v>0.7339449541284403</v>
      </c>
      <c r="P32" s="25">
        <f t="shared" si="43"/>
        <v>0.76834862385321101</v>
      </c>
      <c r="Q32" s="25">
        <f t="shared" si="43"/>
        <v>0.76834862385321101</v>
      </c>
      <c r="R32" s="25">
        <f t="shared" si="43"/>
        <v>0.76834862385321101</v>
      </c>
      <c r="S32" s="25">
        <f t="shared" si="43"/>
        <v>0.77981651376146788</v>
      </c>
      <c r="T32" s="25">
        <f t="shared" si="43"/>
        <v>0.77981651376146788</v>
      </c>
      <c r="U32" s="25">
        <f t="shared" si="43"/>
        <v>0.79128440366972475</v>
      </c>
      <c r="V32" s="25">
        <f t="shared" si="43"/>
        <v>0.79128440366972475</v>
      </c>
      <c r="W32" s="25">
        <f t="shared" si="43"/>
        <v>0.79128440366972475</v>
      </c>
      <c r="X32" s="25">
        <f t="shared" si="43"/>
        <v>0.79128440366972475</v>
      </c>
      <c r="Y32" s="25">
        <f t="shared" si="43"/>
        <v>0.77981651376146788</v>
      </c>
      <c r="Z32" s="25">
        <f t="shared" si="43"/>
        <v>0.76834862385321101</v>
      </c>
      <c r="AA32" s="25">
        <f t="shared" si="43"/>
        <v>0.7339449541284403</v>
      </c>
      <c r="AB32" s="25">
        <f t="shared" si="43"/>
        <v>0.72247706422018343</v>
      </c>
      <c r="AC32" s="25">
        <f t="shared" si="43"/>
        <v>0.72247706422018343</v>
      </c>
      <c r="AD32" s="25">
        <f t="shared" si="43"/>
        <v>0.72247706422018343</v>
      </c>
      <c r="AE32" s="25">
        <f t="shared" si="43"/>
        <v>0.72247706422018343</v>
      </c>
      <c r="AF32" s="25">
        <f t="shared" ref="AF32" si="44">AF10/$E10</f>
        <v>0.72247706422018343</v>
      </c>
    </row>
    <row r="33" spans="1:32" s="16" customFormat="1" ht="21.95" customHeight="1" x14ac:dyDescent="0.25">
      <c r="A33" s="11" t="str">
        <f t="shared" ref="A33:C34" si="45">A22</f>
        <v>Gloucester Road</v>
      </c>
      <c r="B33" s="12">
        <f t="shared" si="45"/>
        <v>794</v>
      </c>
      <c r="C33" s="12">
        <f t="shared" si="45"/>
        <v>158.80000000000001</v>
      </c>
      <c r="D33" s="12">
        <f t="shared" si="32"/>
        <v>0</v>
      </c>
      <c r="E33" s="13">
        <f t="shared" si="33"/>
        <v>158.80000000000001</v>
      </c>
      <c r="F33" s="14"/>
      <c r="G33" s="25">
        <f t="shared" ref="G33:G34" si="46">G11/$E11</f>
        <v>0.51637279596977326</v>
      </c>
      <c r="H33" s="25">
        <f t="shared" ref="H33:AE34" si="47">H11/$E11</f>
        <v>0.51007556675062971</v>
      </c>
      <c r="I33" s="25">
        <f t="shared" si="47"/>
        <v>0.49118387909319894</v>
      </c>
      <c r="J33" s="25">
        <f t="shared" si="47"/>
        <v>0.49748110831234255</v>
      </c>
      <c r="K33" s="25">
        <f t="shared" si="47"/>
        <v>0.51637279596977326</v>
      </c>
      <c r="L33" s="25">
        <f t="shared" si="47"/>
        <v>0.50377833753148615</v>
      </c>
      <c r="M33" s="25">
        <f t="shared" si="47"/>
        <v>0.49118387909319894</v>
      </c>
      <c r="N33" s="25">
        <f t="shared" si="47"/>
        <v>0.45340050377833752</v>
      </c>
      <c r="O33" s="25">
        <f t="shared" si="47"/>
        <v>0.50377833753148615</v>
      </c>
      <c r="P33" s="25">
        <f t="shared" si="47"/>
        <v>0.55415617128463468</v>
      </c>
      <c r="Q33" s="25">
        <f t="shared" si="47"/>
        <v>0.50377833753148615</v>
      </c>
      <c r="R33" s="25">
        <f t="shared" si="47"/>
        <v>0.49748110831234255</v>
      </c>
      <c r="S33" s="25">
        <f t="shared" si="47"/>
        <v>0.49118387909319894</v>
      </c>
      <c r="T33" s="25">
        <f t="shared" si="47"/>
        <v>0.56045340050377834</v>
      </c>
      <c r="U33" s="25">
        <f t="shared" si="47"/>
        <v>0.51007556675062971</v>
      </c>
      <c r="V33" s="25">
        <f t="shared" si="47"/>
        <v>0.51007556675062971</v>
      </c>
      <c r="W33" s="25">
        <f t="shared" si="47"/>
        <v>0.51637279596977326</v>
      </c>
      <c r="X33" s="25">
        <f t="shared" si="47"/>
        <v>0.51637279596977326</v>
      </c>
      <c r="Y33" s="25">
        <f t="shared" si="47"/>
        <v>0.51637279596977326</v>
      </c>
      <c r="Z33" s="25">
        <f t="shared" si="47"/>
        <v>0.48488664987405539</v>
      </c>
      <c r="AA33" s="25">
        <f t="shared" si="47"/>
        <v>0.48488664987405539</v>
      </c>
      <c r="AB33" s="25">
        <f t="shared" si="47"/>
        <v>0.49748110831234255</v>
      </c>
      <c r="AC33" s="25">
        <f t="shared" si="47"/>
        <v>0.49748110831234255</v>
      </c>
      <c r="AD33" s="25">
        <f t="shared" si="47"/>
        <v>0.46599496221662468</v>
      </c>
      <c r="AE33" s="25">
        <f t="shared" si="47"/>
        <v>0.49118387909319894</v>
      </c>
      <c r="AF33" s="25">
        <f t="shared" ref="AF33:AF34" si="48">AF11/$E11</f>
        <v>0.51637279596977326</v>
      </c>
    </row>
    <row r="34" spans="1:32" s="16" customFormat="1" ht="21.95" customHeight="1" x14ac:dyDescent="0.25">
      <c r="A34" s="11" t="str">
        <f>A23</f>
        <v>Car Park @ Bowling Club</v>
      </c>
      <c r="B34" s="12">
        <f t="shared" si="45"/>
        <v>0</v>
      </c>
      <c r="C34" s="12">
        <f t="shared" si="45"/>
        <v>0</v>
      </c>
      <c r="D34" s="12">
        <f t="shared" si="32"/>
        <v>42</v>
      </c>
      <c r="E34" s="13">
        <f t="shared" si="33"/>
        <v>42</v>
      </c>
      <c r="F34" s="14"/>
      <c r="G34" s="25">
        <f t="shared" si="46"/>
        <v>2.3809523809523808E-2</v>
      </c>
      <c r="H34" s="25">
        <f t="shared" si="47"/>
        <v>2.3809523809523808E-2</v>
      </c>
      <c r="I34" s="25">
        <f t="shared" si="47"/>
        <v>2.3809523809523808E-2</v>
      </c>
      <c r="J34" s="25">
        <f t="shared" si="47"/>
        <v>2.3809523809523808E-2</v>
      </c>
      <c r="K34" s="25">
        <f t="shared" si="47"/>
        <v>2.3809523809523808E-2</v>
      </c>
      <c r="L34" s="25">
        <f t="shared" si="47"/>
        <v>2.3809523809523808E-2</v>
      </c>
      <c r="M34" s="25">
        <f t="shared" si="47"/>
        <v>4.7619047619047616E-2</v>
      </c>
      <c r="N34" s="25">
        <f t="shared" si="47"/>
        <v>7.1428571428571425E-2</v>
      </c>
      <c r="O34" s="25">
        <f t="shared" si="47"/>
        <v>9.5238095238095233E-2</v>
      </c>
      <c r="P34" s="25">
        <f t="shared" si="47"/>
        <v>0.11904761904761904</v>
      </c>
      <c r="Q34" s="25">
        <f t="shared" si="47"/>
        <v>0.11904761904761904</v>
      </c>
      <c r="R34" s="25">
        <f t="shared" si="47"/>
        <v>0.11904761904761904</v>
      </c>
      <c r="S34" s="25">
        <f t="shared" si="47"/>
        <v>9.5238095238095233E-2</v>
      </c>
      <c r="T34" s="25">
        <f t="shared" si="47"/>
        <v>0.21428571428571427</v>
      </c>
      <c r="U34" s="25">
        <f t="shared" si="47"/>
        <v>0.21428571428571427</v>
      </c>
      <c r="V34" s="25">
        <f t="shared" si="47"/>
        <v>0.21428571428571427</v>
      </c>
      <c r="W34" s="25">
        <f t="shared" si="47"/>
        <v>0.11904761904761904</v>
      </c>
      <c r="X34" s="25">
        <f t="shared" si="47"/>
        <v>9.5238095238095233E-2</v>
      </c>
      <c r="Y34" s="25">
        <f t="shared" si="47"/>
        <v>7.1428571428571425E-2</v>
      </c>
      <c r="Z34" s="25">
        <f t="shared" si="47"/>
        <v>7.1428571428571425E-2</v>
      </c>
      <c r="AA34" s="25">
        <f t="shared" si="47"/>
        <v>7.1428571428571425E-2</v>
      </c>
      <c r="AB34" s="25">
        <f t="shared" si="47"/>
        <v>0.14285714285714285</v>
      </c>
      <c r="AC34" s="25">
        <f t="shared" si="47"/>
        <v>7.1428571428571425E-2</v>
      </c>
      <c r="AD34" s="25">
        <f t="shared" si="47"/>
        <v>0.11904761904761904</v>
      </c>
      <c r="AE34" s="25">
        <f t="shared" si="47"/>
        <v>0.19047619047619047</v>
      </c>
      <c r="AF34" s="25">
        <f t="shared" si="48"/>
        <v>0.11904761904761904</v>
      </c>
    </row>
    <row r="35" spans="1:32" ht="21.95" customHeight="1" x14ac:dyDescent="0.25">
      <c r="A35" s="17" t="s">
        <v>4</v>
      </c>
      <c r="B35" s="18">
        <f>SUM(B29:B30)</f>
        <v>227.10000000000002</v>
      </c>
      <c r="C35" s="18">
        <f>SUM(C29:C30)</f>
        <v>45.42</v>
      </c>
      <c r="D35" s="47">
        <f>SUM(D29:D34)</f>
        <v>42</v>
      </c>
      <c r="E35" s="47">
        <f>SUM(E29:E34)</f>
        <v>357.94</v>
      </c>
      <c r="F35" s="22"/>
      <c r="G35" s="26">
        <f>G13/$E13</f>
        <v>0.49729004861149911</v>
      </c>
      <c r="H35" s="26">
        <f t="shared" ref="H35:AE35" si="49">H13/$E13</f>
        <v>0.49449628429345699</v>
      </c>
      <c r="I35" s="26">
        <f t="shared" si="49"/>
        <v>0.48332122702128849</v>
      </c>
      <c r="J35" s="26">
        <f t="shared" si="49"/>
        <v>0.48611499133933062</v>
      </c>
      <c r="K35" s="26">
        <f t="shared" si="49"/>
        <v>0.49729004861149911</v>
      </c>
      <c r="L35" s="26">
        <f t="shared" si="49"/>
        <v>0.49449628429345699</v>
      </c>
      <c r="M35" s="26">
        <f t="shared" si="49"/>
        <v>0.48890875565737274</v>
      </c>
      <c r="N35" s="26">
        <f t="shared" si="49"/>
        <v>0.47493993406716212</v>
      </c>
      <c r="O35" s="26">
        <f t="shared" si="49"/>
        <v>0.49170251997541486</v>
      </c>
      <c r="P35" s="26">
        <f t="shared" si="49"/>
        <v>0.52522769179192041</v>
      </c>
      <c r="Q35" s="26">
        <f t="shared" si="49"/>
        <v>0.50008381292954129</v>
      </c>
      <c r="R35" s="26">
        <f t="shared" si="49"/>
        <v>0.49729004861149911</v>
      </c>
      <c r="S35" s="26">
        <f t="shared" si="49"/>
        <v>0.49449628429345699</v>
      </c>
      <c r="T35" s="26">
        <f t="shared" si="49"/>
        <v>0.54199027770017316</v>
      </c>
      <c r="U35" s="26">
        <f t="shared" si="49"/>
        <v>0.52522769179192041</v>
      </c>
      <c r="V35" s="26">
        <f t="shared" si="49"/>
        <v>0.53640274906408891</v>
      </c>
      <c r="W35" s="26">
        <f t="shared" si="49"/>
        <v>0.51964016315583617</v>
      </c>
      <c r="X35" s="26">
        <f t="shared" si="49"/>
        <v>0.51684639883779404</v>
      </c>
      <c r="Y35" s="26">
        <f t="shared" si="49"/>
        <v>0.51684639883779404</v>
      </c>
      <c r="Z35" s="26">
        <f t="shared" si="49"/>
        <v>0.50567134156562554</v>
      </c>
      <c r="AA35" s="26">
        <f t="shared" si="49"/>
        <v>0.49170251997541486</v>
      </c>
      <c r="AB35" s="26">
        <f t="shared" si="49"/>
        <v>0.50008381292954129</v>
      </c>
      <c r="AC35" s="26">
        <f t="shared" si="49"/>
        <v>0.49729004861149911</v>
      </c>
      <c r="AD35" s="26">
        <f t="shared" si="49"/>
        <v>0.49170251997541486</v>
      </c>
      <c r="AE35" s="26">
        <f t="shared" si="49"/>
        <v>0.51125887020170979</v>
      </c>
      <c r="AF35" s="26">
        <f t="shared" ref="AF35" si="50">AF13/$E13</f>
        <v>0.51405263451975192</v>
      </c>
    </row>
    <row r="36" spans="1:32" ht="20.100000000000001" customHeight="1" x14ac:dyDescent="0.25"/>
    <row r="37" spans="1:32" ht="21.95" customHeight="1" x14ac:dyDescent="0.25">
      <c r="A37" s="105" t="s">
        <v>11</v>
      </c>
      <c r="B37" s="106"/>
      <c r="C37" s="106"/>
      <c r="D37" s="106"/>
      <c r="E37" s="49">
        <v>1</v>
      </c>
      <c r="F37" s="49"/>
      <c r="G37" s="50" t="s">
        <v>40</v>
      </c>
      <c r="H37" s="49"/>
      <c r="I37" s="51"/>
      <c r="J37" s="51"/>
      <c r="K37" s="51"/>
      <c r="L37" s="51"/>
      <c r="M37" s="51"/>
      <c r="N37" s="51"/>
      <c r="O37" s="51"/>
      <c r="P37" s="51"/>
      <c r="Q37" s="51"/>
      <c r="R37" s="51"/>
      <c r="S37" s="52"/>
      <c r="T37" s="50" t="s">
        <v>40</v>
      </c>
      <c r="U37" s="49"/>
      <c r="V37" s="51"/>
      <c r="W37" s="51"/>
      <c r="X37" s="51"/>
      <c r="Y37" s="51"/>
      <c r="Z37" s="51"/>
      <c r="AA37" s="51"/>
      <c r="AB37" s="51"/>
      <c r="AC37" s="51"/>
      <c r="AD37" s="51"/>
      <c r="AE37" s="51"/>
      <c r="AF37" s="52"/>
    </row>
    <row r="38" spans="1:32" ht="36.950000000000003" customHeight="1" x14ac:dyDescent="0.25">
      <c r="A38" s="83" t="s">
        <v>7</v>
      </c>
      <c r="B38" s="77" t="s">
        <v>1</v>
      </c>
      <c r="C38" s="77" t="s">
        <v>2</v>
      </c>
      <c r="D38" s="77" t="s">
        <v>12</v>
      </c>
      <c r="E38" s="79" t="s">
        <v>3</v>
      </c>
      <c r="F38" s="8"/>
      <c r="G38" s="68" t="s">
        <v>43</v>
      </c>
      <c r="H38" s="69"/>
      <c r="I38" s="70"/>
      <c r="J38" s="70"/>
      <c r="K38" s="70"/>
      <c r="L38" s="70"/>
      <c r="M38" s="70"/>
      <c r="N38" s="70"/>
      <c r="O38" s="70"/>
      <c r="P38" s="70"/>
      <c r="Q38" s="70"/>
      <c r="R38" s="70"/>
      <c r="S38" s="70"/>
      <c r="T38" s="94" t="s">
        <v>44</v>
      </c>
      <c r="U38" s="95"/>
      <c r="V38" s="95"/>
      <c r="W38" s="95"/>
      <c r="X38" s="95"/>
      <c r="Y38" s="95"/>
      <c r="Z38" s="95"/>
      <c r="AA38" s="95"/>
      <c r="AB38" s="95"/>
      <c r="AC38" s="95"/>
      <c r="AD38" s="95"/>
      <c r="AE38" s="95"/>
      <c r="AF38" s="95"/>
    </row>
    <row r="39" spans="1:32" ht="48" customHeight="1" x14ac:dyDescent="0.25">
      <c r="A39" s="84"/>
      <c r="B39" s="78"/>
      <c r="C39" s="78"/>
      <c r="D39" s="78"/>
      <c r="E39" s="80"/>
      <c r="F39" s="9"/>
      <c r="G39" s="10">
        <v>0.27083333333333331</v>
      </c>
      <c r="H39" s="10">
        <v>0.28125</v>
      </c>
      <c r="I39" s="10">
        <v>0.29166666666666669</v>
      </c>
      <c r="J39" s="10">
        <v>0.30208333333333331</v>
      </c>
      <c r="K39" s="10">
        <v>0.3125</v>
      </c>
      <c r="L39" s="10">
        <v>0.32291666666666669</v>
      </c>
      <c r="M39" s="10">
        <v>0.33333333333333331</v>
      </c>
      <c r="N39" s="10">
        <v>0.34375</v>
      </c>
      <c r="O39" s="10">
        <v>0.35416666666666669</v>
      </c>
      <c r="P39" s="10">
        <v>0.36458333333333331</v>
      </c>
      <c r="Q39" s="10">
        <v>0.375</v>
      </c>
      <c r="R39" s="10">
        <v>0.38541666666666669</v>
      </c>
      <c r="S39" s="10">
        <v>0.39583333333333331</v>
      </c>
      <c r="T39" s="10">
        <v>0.625</v>
      </c>
      <c r="U39" s="10">
        <v>0.63541666666666663</v>
      </c>
      <c r="V39" s="10">
        <v>0.64583333333333337</v>
      </c>
      <c r="W39" s="10">
        <v>0.65625</v>
      </c>
      <c r="X39" s="10">
        <v>0.66666666666666663</v>
      </c>
      <c r="Y39" s="10">
        <v>0.67708333333333337</v>
      </c>
      <c r="Z39" s="10">
        <v>0.6875</v>
      </c>
      <c r="AA39" s="10">
        <v>0.69791666666666663</v>
      </c>
      <c r="AB39" s="10">
        <v>0.70833333333333337</v>
      </c>
      <c r="AC39" s="10">
        <v>0.71875</v>
      </c>
      <c r="AD39" s="10">
        <v>0.72916666666666663</v>
      </c>
      <c r="AE39" s="10">
        <v>0.73958333333333337</v>
      </c>
      <c r="AF39" s="10">
        <v>0.75</v>
      </c>
    </row>
    <row r="40" spans="1:32" ht="38.1" customHeight="1" x14ac:dyDescent="0.25">
      <c r="A40" s="84"/>
      <c r="B40" s="78"/>
      <c r="C40" s="78"/>
      <c r="D40" s="78"/>
      <c r="E40" s="80"/>
      <c r="F40" s="9"/>
      <c r="G40" s="71" t="s">
        <v>0</v>
      </c>
      <c r="H40" s="72"/>
      <c r="I40" s="73"/>
      <c r="J40" s="73"/>
      <c r="K40" s="73"/>
      <c r="L40" s="73"/>
      <c r="M40" s="73"/>
      <c r="N40" s="73"/>
      <c r="O40" s="73"/>
      <c r="P40" s="73"/>
      <c r="Q40" s="73"/>
      <c r="R40" s="73"/>
      <c r="S40" s="73"/>
      <c r="T40" s="97" t="s">
        <v>0</v>
      </c>
      <c r="U40" s="97"/>
      <c r="V40" s="97"/>
      <c r="W40" s="97"/>
      <c r="X40" s="97"/>
      <c r="Y40" s="97"/>
      <c r="Z40" s="97"/>
      <c r="AA40" s="97"/>
      <c r="AB40" s="97"/>
      <c r="AC40" s="97"/>
      <c r="AD40" s="97"/>
      <c r="AE40" s="97"/>
      <c r="AF40" s="97"/>
    </row>
    <row r="41" spans="1:32" s="16" customFormat="1" ht="21.95" customHeight="1" x14ac:dyDescent="0.25">
      <c r="A41" s="11" t="str">
        <f>A29</f>
        <v>Scott Drive</v>
      </c>
      <c r="B41" s="12">
        <v>0</v>
      </c>
      <c r="C41" s="12">
        <f>B41/5</f>
        <v>0</v>
      </c>
      <c r="D41" s="12">
        <f t="shared" ref="D41" si="51">D29</f>
        <v>0</v>
      </c>
      <c r="E41" s="13">
        <f>C41+D41</f>
        <v>0</v>
      </c>
      <c r="F41" s="14">
        <f>K$37</f>
        <v>0</v>
      </c>
      <c r="G41" s="15">
        <v>0</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0</v>
      </c>
    </row>
    <row r="42" spans="1:32" s="16" customFormat="1" ht="21.95" customHeight="1" x14ac:dyDescent="0.25">
      <c r="A42" s="11" t="str">
        <f t="shared" ref="A42:D42" si="52">A30</f>
        <v>Carlisle Road</v>
      </c>
      <c r="B42" s="12">
        <v>0</v>
      </c>
      <c r="C42" s="12">
        <f t="shared" ref="C42:C45" si="53">B42/5</f>
        <v>0</v>
      </c>
      <c r="D42" s="12">
        <f t="shared" si="52"/>
        <v>0</v>
      </c>
      <c r="E42" s="13">
        <f t="shared" ref="E42:E46" si="54">C42+D42</f>
        <v>0</v>
      </c>
      <c r="F42" s="14">
        <f t="shared" ref="F42" si="55">K$37</f>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row>
    <row r="43" spans="1:32" s="16" customFormat="1" ht="21.95" customHeight="1" x14ac:dyDescent="0.25">
      <c r="A43" s="11" t="str">
        <f>A31</f>
        <v>Wensleydale Gardens</v>
      </c>
      <c r="B43" s="12">
        <v>160</v>
      </c>
      <c r="C43" s="12">
        <f t="shared" si="53"/>
        <v>32</v>
      </c>
      <c r="D43" s="12">
        <f t="shared" ref="D43" si="56">D31</f>
        <v>0</v>
      </c>
      <c r="E43" s="13">
        <f t="shared" si="54"/>
        <v>32</v>
      </c>
      <c r="F43" s="14"/>
      <c r="G43" s="15">
        <v>0</v>
      </c>
      <c r="H43" s="15">
        <v>1</v>
      </c>
      <c r="I43" s="15">
        <v>1</v>
      </c>
      <c r="J43" s="15">
        <v>1</v>
      </c>
      <c r="K43" s="15">
        <v>0</v>
      </c>
      <c r="L43" s="15">
        <v>0</v>
      </c>
      <c r="M43" s="15">
        <v>1</v>
      </c>
      <c r="N43" s="15">
        <v>1</v>
      </c>
      <c r="O43" s="15">
        <v>1</v>
      </c>
      <c r="P43" s="15">
        <v>1</v>
      </c>
      <c r="Q43" s="15">
        <v>0</v>
      </c>
      <c r="R43" s="15">
        <v>1</v>
      </c>
      <c r="S43" s="15">
        <v>1</v>
      </c>
      <c r="T43" s="15">
        <v>0</v>
      </c>
      <c r="U43" s="15">
        <v>0</v>
      </c>
      <c r="V43" s="15">
        <v>0</v>
      </c>
      <c r="W43" s="15">
        <v>0</v>
      </c>
      <c r="X43" s="15">
        <v>0</v>
      </c>
      <c r="Y43" s="15">
        <v>0</v>
      </c>
      <c r="Z43" s="15">
        <v>1</v>
      </c>
      <c r="AA43" s="15">
        <v>0</v>
      </c>
      <c r="AB43" s="15">
        <v>0</v>
      </c>
      <c r="AC43" s="15">
        <v>0</v>
      </c>
      <c r="AD43" s="15">
        <v>0</v>
      </c>
      <c r="AE43" s="15">
        <v>0</v>
      </c>
      <c r="AF43" s="15">
        <v>0</v>
      </c>
    </row>
    <row r="44" spans="1:32" s="16" customFormat="1" ht="21.95" customHeight="1" x14ac:dyDescent="0.25">
      <c r="A44" s="11" t="str">
        <f t="shared" ref="A44:D44" si="57">A32</f>
        <v>Wensleydale Road</v>
      </c>
      <c r="B44" s="12">
        <f t="shared" si="57"/>
        <v>436</v>
      </c>
      <c r="C44" s="12">
        <f t="shared" si="53"/>
        <v>87.2</v>
      </c>
      <c r="D44" s="12">
        <f t="shared" si="57"/>
        <v>0</v>
      </c>
      <c r="E44" s="13">
        <f t="shared" si="54"/>
        <v>87.2</v>
      </c>
      <c r="F44" s="14"/>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1</v>
      </c>
      <c r="X44" s="15">
        <v>1</v>
      </c>
      <c r="Y44" s="15">
        <v>1</v>
      </c>
      <c r="Z44" s="15">
        <v>1</v>
      </c>
      <c r="AA44" s="15">
        <v>0</v>
      </c>
      <c r="AB44" s="15">
        <v>0</v>
      </c>
      <c r="AC44" s="15">
        <v>0</v>
      </c>
      <c r="AD44" s="15">
        <v>0</v>
      </c>
      <c r="AE44" s="15">
        <v>0</v>
      </c>
      <c r="AF44" s="15">
        <v>0</v>
      </c>
    </row>
    <row r="45" spans="1:32" s="16" customFormat="1" ht="21.95" customHeight="1" x14ac:dyDescent="0.25">
      <c r="A45" s="11" t="str">
        <f t="shared" ref="A45:D46" si="58">A33</f>
        <v>Gloucester Road</v>
      </c>
      <c r="B45" s="12">
        <v>0</v>
      </c>
      <c r="C45" s="12">
        <f t="shared" si="53"/>
        <v>0</v>
      </c>
      <c r="D45" s="12">
        <f t="shared" si="58"/>
        <v>0</v>
      </c>
      <c r="E45" s="13">
        <f t="shared" si="54"/>
        <v>0</v>
      </c>
      <c r="F45" s="14"/>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v>
      </c>
    </row>
    <row r="46" spans="1:32" s="16" customFormat="1" ht="21.95" customHeight="1" x14ac:dyDescent="0.25">
      <c r="A46" s="11" t="str">
        <f t="shared" si="58"/>
        <v>Car Park @ Bowling Club</v>
      </c>
      <c r="B46" s="12">
        <v>0</v>
      </c>
      <c r="C46" s="12">
        <f t="shared" ref="C46" si="59">B46/5</f>
        <v>0</v>
      </c>
      <c r="D46" s="12">
        <v>0</v>
      </c>
      <c r="E46" s="13">
        <f t="shared" si="54"/>
        <v>0</v>
      </c>
      <c r="F46" s="14"/>
      <c r="G46" s="15">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v>
      </c>
    </row>
    <row r="47" spans="1:32" ht="21.95" customHeight="1" x14ac:dyDescent="0.25">
      <c r="A47" s="17" t="s">
        <v>4</v>
      </c>
      <c r="B47" s="18">
        <f t="shared" ref="B47:F47" si="60">SUM(B41:B45)</f>
        <v>596</v>
      </c>
      <c r="C47" s="18">
        <f t="shared" si="60"/>
        <v>119.2</v>
      </c>
      <c r="D47" s="18">
        <f t="shared" si="60"/>
        <v>0</v>
      </c>
      <c r="E47" s="18">
        <f t="shared" si="60"/>
        <v>119.2</v>
      </c>
      <c r="F47" s="14">
        <f t="shared" si="60"/>
        <v>0</v>
      </c>
      <c r="G47" s="19">
        <f>SUM(G41:G46)</f>
        <v>0</v>
      </c>
      <c r="H47" s="19">
        <f t="shared" ref="H47:AF47" si="61">SUM(H41:H46)</f>
        <v>1</v>
      </c>
      <c r="I47" s="19">
        <f t="shared" si="61"/>
        <v>1</v>
      </c>
      <c r="J47" s="19">
        <f t="shared" si="61"/>
        <v>1</v>
      </c>
      <c r="K47" s="19">
        <f t="shared" si="61"/>
        <v>0</v>
      </c>
      <c r="L47" s="19">
        <f t="shared" si="61"/>
        <v>0</v>
      </c>
      <c r="M47" s="19">
        <f t="shared" si="61"/>
        <v>1</v>
      </c>
      <c r="N47" s="19">
        <f t="shared" si="61"/>
        <v>1</v>
      </c>
      <c r="O47" s="19">
        <f t="shared" si="61"/>
        <v>1</v>
      </c>
      <c r="P47" s="19">
        <f t="shared" si="61"/>
        <v>1</v>
      </c>
      <c r="Q47" s="19">
        <f t="shared" si="61"/>
        <v>0</v>
      </c>
      <c r="R47" s="19">
        <f t="shared" si="61"/>
        <v>1</v>
      </c>
      <c r="S47" s="19">
        <f t="shared" si="61"/>
        <v>1</v>
      </c>
      <c r="T47" s="19">
        <f t="shared" si="61"/>
        <v>0</v>
      </c>
      <c r="U47" s="19">
        <f t="shared" si="61"/>
        <v>0</v>
      </c>
      <c r="V47" s="19">
        <f t="shared" si="61"/>
        <v>0</v>
      </c>
      <c r="W47" s="19">
        <f t="shared" si="61"/>
        <v>1</v>
      </c>
      <c r="X47" s="19">
        <f t="shared" si="61"/>
        <v>1</v>
      </c>
      <c r="Y47" s="19">
        <f t="shared" si="61"/>
        <v>1</v>
      </c>
      <c r="Z47" s="19">
        <f t="shared" si="61"/>
        <v>2</v>
      </c>
      <c r="AA47" s="19">
        <f t="shared" si="61"/>
        <v>0</v>
      </c>
      <c r="AB47" s="19">
        <f t="shared" si="61"/>
        <v>0</v>
      </c>
      <c r="AC47" s="19">
        <f t="shared" si="61"/>
        <v>0</v>
      </c>
      <c r="AD47" s="19">
        <f t="shared" si="61"/>
        <v>0</v>
      </c>
      <c r="AE47" s="19">
        <f t="shared" si="61"/>
        <v>0</v>
      </c>
      <c r="AF47" s="19">
        <f t="shared" si="61"/>
        <v>0</v>
      </c>
    </row>
    <row r="48" spans="1:32" ht="21.95" customHeight="1" x14ac:dyDescent="0.25">
      <c r="A48" s="105" t="s">
        <v>11</v>
      </c>
      <c r="B48" s="106"/>
      <c r="C48" s="106"/>
      <c r="D48" s="106"/>
      <c r="E48" s="49">
        <v>1</v>
      </c>
      <c r="F48" s="49"/>
      <c r="G48" s="50" t="s">
        <v>40</v>
      </c>
      <c r="H48" s="49"/>
      <c r="I48" s="51"/>
      <c r="J48" s="51"/>
      <c r="K48" s="51"/>
      <c r="L48" s="51"/>
      <c r="M48" s="51"/>
      <c r="N48" s="51"/>
      <c r="O48" s="51"/>
      <c r="P48" s="51"/>
      <c r="Q48" s="51"/>
      <c r="R48" s="51"/>
      <c r="S48" s="52"/>
      <c r="T48" s="50" t="s">
        <v>40</v>
      </c>
      <c r="U48" s="49"/>
      <c r="V48" s="51"/>
      <c r="W48" s="51"/>
      <c r="X48" s="51"/>
      <c r="Y48" s="51"/>
      <c r="Z48" s="51"/>
      <c r="AA48" s="51"/>
      <c r="AB48" s="51"/>
      <c r="AC48" s="51"/>
      <c r="AD48" s="51"/>
      <c r="AE48" s="51"/>
      <c r="AF48" s="52"/>
    </row>
    <row r="49" spans="1:32" ht="36.950000000000003" customHeight="1" x14ac:dyDescent="0.25">
      <c r="A49" s="83" t="s">
        <v>7</v>
      </c>
      <c r="B49" s="77" t="s">
        <v>1</v>
      </c>
      <c r="C49" s="77" t="s">
        <v>2</v>
      </c>
      <c r="D49" s="77" t="s">
        <v>12</v>
      </c>
      <c r="E49" s="79" t="s">
        <v>3</v>
      </c>
      <c r="F49" s="8"/>
      <c r="G49" s="68" t="s">
        <v>43</v>
      </c>
      <c r="H49" s="69"/>
      <c r="I49" s="70"/>
      <c r="J49" s="70"/>
      <c r="K49" s="70"/>
      <c r="L49" s="70"/>
      <c r="M49" s="70"/>
      <c r="N49" s="70"/>
      <c r="O49" s="70"/>
      <c r="P49" s="70"/>
      <c r="Q49" s="70"/>
      <c r="R49" s="70"/>
      <c r="S49" s="70"/>
      <c r="T49" s="94" t="s">
        <v>44</v>
      </c>
      <c r="U49" s="95"/>
      <c r="V49" s="95"/>
      <c r="W49" s="95"/>
      <c r="X49" s="95"/>
      <c r="Y49" s="95"/>
      <c r="Z49" s="95"/>
      <c r="AA49" s="95"/>
      <c r="AB49" s="95"/>
      <c r="AC49" s="95"/>
      <c r="AD49" s="95"/>
      <c r="AE49" s="95"/>
      <c r="AF49" s="95"/>
    </row>
    <row r="50" spans="1:32" ht="47.1" customHeight="1" x14ac:dyDescent="0.25">
      <c r="A50" s="84"/>
      <c r="B50" s="78"/>
      <c r="C50" s="78"/>
      <c r="D50" s="78"/>
      <c r="E50" s="80"/>
      <c r="F50" s="9"/>
      <c r="G50" s="10">
        <v>0.27083333333333331</v>
      </c>
      <c r="H50" s="10">
        <v>0.28125</v>
      </c>
      <c r="I50" s="10">
        <v>0.29166666666666669</v>
      </c>
      <c r="J50" s="10">
        <v>0.30208333333333331</v>
      </c>
      <c r="K50" s="10">
        <v>0.3125</v>
      </c>
      <c r="L50" s="10">
        <v>0.32291666666666669</v>
      </c>
      <c r="M50" s="10">
        <v>0.33333333333333331</v>
      </c>
      <c r="N50" s="10">
        <v>0.34375</v>
      </c>
      <c r="O50" s="10">
        <v>0.35416666666666669</v>
      </c>
      <c r="P50" s="10">
        <v>0.36458333333333331</v>
      </c>
      <c r="Q50" s="10">
        <v>0.375</v>
      </c>
      <c r="R50" s="10">
        <v>0.38541666666666669</v>
      </c>
      <c r="S50" s="10">
        <v>0.39583333333333331</v>
      </c>
      <c r="T50" s="10">
        <v>0.625</v>
      </c>
      <c r="U50" s="10">
        <v>0.63541666666666663</v>
      </c>
      <c r="V50" s="10">
        <v>0.64583333333333337</v>
      </c>
      <c r="W50" s="10">
        <v>0.65625</v>
      </c>
      <c r="X50" s="10">
        <v>0.66666666666666663</v>
      </c>
      <c r="Y50" s="10">
        <v>0.67708333333333337</v>
      </c>
      <c r="Z50" s="10">
        <v>0.6875</v>
      </c>
      <c r="AA50" s="10">
        <v>0.69791666666666663</v>
      </c>
      <c r="AB50" s="10">
        <v>0.70833333333333337</v>
      </c>
      <c r="AC50" s="10">
        <v>0.71875</v>
      </c>
      <c r="AD50" s="10">
        <v>0.72916666666666663</v>
      </c>
      <c r="AE50" s="10">
        <v>0.73958333333333337</v>
      </c>
      <c r="AF50" s="10">
        <v>0.75</v>
      </c>
    </row>
    <row r="51" spans="1:32" ht="38.1" customHeight="1" x14ac:dyDescent="0.25">
      <c r="A51" s="84"/>
      <c r="B51" s="78"/>
      <c r="C51" s="78"/>
      <c r="D51" s="78"/>
      <c r="E51" s="80"/>
      <c r="F51" s="9"/>
      <c r="G51" s="74" t="s">
        <v>31</v>
      </c>
      <c r="H51" s="75"/>
      <c r="I51" s="76"/>
      <c r="J51" s="76"/>
      <c r="K51" s="76"/>
      <c r="L51" s="76"/>
      <c r="M51" s="76"/>
      <c r="N51" s="76"/>
      <c r="O51" s="76"/>
      <c r="P51" s="76"/>
      <c r="Q51" s="76"/>
      <c r="R51" s="76"/>
      <c r="S51" s="76"/>
      <c r="T51" s="96" t="s">
        <v>31</v>
      </c>
      <c r="U51" s="96"/>
      <c r="V51" s="96"/>
      <c r="W51" s="96"/>
      <c r="X51" s="96"/>
      <c r="Y51" s="96"/>
      <c r="Z51" s="96"/>
      <c r="AA51" s="96"/>
      <c r="AB51" s="96"/>
      <c r="AC51" s="96"/>
      <c r="AD51" s="96"/>
      <c r="AE51" s="96"/>
      <c r="AF51" s="96"/>
    </row>
    <row r="52" spans="1:32" s="16" customFormat="1" ht="21.95" customHeight="1" x14ac:dyDescent="0.25">
      <c r="A52" s="11" t="str">
        <f>A41</f>
        <v>Scott Drive</v>
      </c>
      <c r="B52" s="12">
        <f t="shared" ref="B52:D52" si="62">B41</f>
        <v>0</v>
      </c>
      <c r="C52" s="12">
        <f t="shared" si="62"/>
        <v>0</v>
      </c>
      <c r="D52" s="12">
        <f t="shared" si="62"/>
        <v>0</v>
      </c>
      <c r="E52" s="13">
        <f>C52+D52</f>
        <v>0</v>
      </c>
      <c r="F52" s="14">
        <f>K$3</f>
        <v>0</v>
      </c>
      <c r="G52" s="20">
        <f>IF($D41-E41&lt;0, 0, $E41-G41)</f>
        <v>0</v>
      </c>
      <c r="H52" s="20">
        <f t="shared" ref="H52:AF52" si="63">IF($D41-F41&lt;0, 0, $E41-H41)</f>
        <v>0</v>
      </c>
      <c r="I52" s="20">
        <f t="shared" si="63"/>
        <v>0</v>
      </c>
      <c r="J52" s="20">
        <f t="shared" si="63"/>
        <v>0</v>
      </c>
      <c r="K52" s="20">
        <f t="shared" si="63"/>
        <v>0</v>
      </c>
      <c r="L52" s="20">
        <f t="shared" si="63"/>
        <v>0</v>
      </c>
      <c r="M52" s="20">
        <f t="shared" si="63"/>
        <v>0</v>
      </c>
      <c r="N52" s="20">
        <f t="shared" si="63"/>
        <v>0</v>
      </c>
      <c r="O52" s="20">
        <f t="shared" si="63"/>
        <v>0</v>
      </c>
      <c r="P52" s="20">
        <f t="shared" si="63"/>
        <v>0</v>
      </c>
      <c r="Q52" s="20">
        <f t="shared" si="63"/>
        <v>0</v>
      </c>
      <c r="R52" s="20">
        <f t="shared" si="63"/>
        <v>0</v>
      </c>
      <c r="S52" s="20">
        <f t="shared" si="63"/>
        <v>0</v>
      </c>
      <c r="T52" s="20">
        <f t="shared" si="63"/>
        <v>0</v>
      </c>
      <c r="U52" s="20">
        <f t="shared" si="63"/>
        <v>0</v>
      </c>
      <c r="V52" s="20">
        <f t="shared" si="63"/>
        <v>0</v>
      </c>
      <c r="W52" s="20">
        <f t="shared" si="63"/>
        <v>0</v>
      </c>
      <c r="X52" s="20">
        <f t="shared" si="63"/>
        <v>0</v>
      </c>
      <c r="Y52" s="20">
        <f t="shared" si="63"/>
        <v>0</v>
      </c>
      <c r="Z52" s="20">
        <f t="shared" si="63"/>
        <v>0</v>
      </c>
      <c r="AA52" s="20">
        <f t="shared" si="63"/>
        <v>0</v>
      </c>
      <c r="AB52" s="20">
        <f t="shared" si="63"/>
        <v>0</v>
      </c>
      <c r="AC52" s="20">
        <f t="shared" si="63"/>
        <v>0</v>
      </c>
      <c r="AD52" s="20">
        <f t="shared" si="63"/>
        <v>0</v>
      </c>
      <c r="AE52" s="20">
        <f t="shared" si="63"/>
        <v>0</v>
      </c>
      <c r="AF52" s="20">
        <f t="shared" si="63"/>
        <v>0</v>
      </c>
    </row>
    <row r="53" spans="1:32" s="16" customFormat="1" ht="21.95" customHeight="1" x14ac:dyDescent="0.25">
      <c r="A53" s="11" t="str">
        <f t="shared" ref="A53:D53" si="64">A42</f>
        <v>Carlisle Road</v>
      </c>
      <c r="B53" s="12">
        <f t="shared" si="64"/>
        <v>0</v>
      </c>
      <c r="C53" s="12">
        <f t="shared" si="64"/>
        <v>0</v>
      </c>
      <c r="D53" s="12">
        <f t="shared" si="64"/>
        <v>0</v>
      </c>
      <c r="E53" s="13">
        <f t="shared" ref="E53:E57" si="65">C53+D53</f>
        <v>0</v>
      </c>
      <c r="F53" s="14">
        <f t="shared" ref="F53" si="66">K$3</f>
        <v>0</v>
      </c>
      <c r="G53" s="20">
        <f t="shared" ref="G53:AF53" si="67">IF($D42-E42&lt;0, 0, $E42-G42)</f>
        <v>0</v>
      </c>
      <c r="H53" s="20">
        <f t="shared" si="67"/>
        <v>0</v>
      </c>
      <c r="I53" s="20">
        <f t="shared" si="67"/>
        <v>0</v>
      </c>
      <c r="J53" s="20">
        <f t="shared" si="67"/>
        <v>0</v>
      </c>
      <c r="K53" s="20">
        <f t="shared" si="67"/>
        <v>0</v>
      </c>
      <c r="L53" s="20">
        <f t="shared" si="67"/>
        <v>0</v>
      </c>
      <c r="M53" s="20">
        <f t="shared" si="67"/>
        <v>0</v>
      </c>
      <c r="N53" s="20">
        <f t="shared" si="67"/>
        <v>0</v>
      </c>
      <c r="O53" s="20">
        <f t="shared" si="67"/>
        <v>0</v>
      </c>
      <c r="P53" s="20">
        <f t="shared" si="67"/>
        <v>0</v>
      </c>
      <c r="Q53" s="20">
        <f t="shared" si="67"/>
        <v>0</v>
      </c>
      <c r="R53" s="20">
        <f t="shared" si="67"/>
        <v>0</v>
      </c>
      <c r="S53" s="20">
        <f t="shared" si="67"/>
        <v>0</v>
      </c>
      <c r="T53" s="20">
        <f t="shared" si="67"/>
        <v>0</v>
      </c>
      <c r="U53" s="20">
        <f t="shared" si="67"/>
        <v>0</v>
      </c>
      <c r="V53" s="20">
        <f t="shared" si="67"/>
        <v>0</v>
      </c>
      <c r="W53" s="20">
        <f t="shared" si="67"/>
        <v>0</v>
      </c>
      <c r="X53" s="20">
        <f t="shared" si="67"/>
        <v>0</v>
      </c>
      <c r="Y53" s="20">
        <f t="shared" si="67"/>
        <v>0</v>
      </c>
      <c r="Z53" s="20">
        <f t="shared" si="67"/>
        <v>0</v>
      </c>
      <c r="AA53" s="20">
        <f t="shared" si="67"/>
        <v>0</v>
      </c>
      <c r="AB53" s="20">
        <f t="shared" si="67"/>
        <v>0</v>
      </c>
      <c r="AC53" s="20">
        <f t="shared" si="67"/>
        <v>0</v>
      </c>
      <c r="AD53" s="20">
        <f t="shared" si="67"/>
        <v>0</v>
      </c>
      <c r="AE53" s="20">
        <f t="shared" si="67"/>
        <v>0</v>
      </c>
      <c r="AF53" s="20">
        <f t="shared" si="67"/>
        <v>0</v>
      </c>
    </row>
    <row r="54" spans="1:32" s="16" customFormat="1" ht="21.95" customHeight="1" x14ac:dyDescent="0.25">
      <c r="A54" s="11" t="str">
        <f t="shared" ref="A54:D54" si="68">A43</f>
        <v>Wensleydale Gardens</v>
      </c>
      <c r="B54" s="12">
        <f t="shared" si="68"/>
        <v>160</v>
      </c>
      <c r="C54" s="12">
        <f t="shared" si="68"/>
        <v>32</v>
      </c>
      <c r="D54" s="12">
        <f t="shared" si="68"/>
        <v>0</v>
      </c>
      <c r="E54" s="13">
        <f t="shared" si="65"/>
        <v>32</v>
      </c>
      <c r="F54" s="14"/>
      <c r="G54" s="20">
        <f t="shared" ref="G54:AF54" si="69">IF($D43-E43&lt;0, 0, $E43-G43)</f>
        <v>0</v>
      </c>
      <c r="H54" s="20">
        <f t="shared" si="69"/>
        <v>31</v>
      </c>
      <c r="I54" s="20">
        <f t="shared" si="69"/>
        <v>31</v>
      </c>
      <c r="J54" s="20">
        <f t="shared" si="69"/>
        <v>0</v>
      </c>
      <c r="K54" s="20">
        <f t="shared" si="69"/>
        <v>0</v>
      </c>
      <c r="L54" s="20">
        <f t="shared" si="69"/>
        <v>0</v>
      </c>
      <c r="M54" s="20">
        <f t="shared" si="69"/>
        <v>31</v>
      </c>
      <c r="N54" s="20">
        <f t="shared" si="69"/>
        <v>31</v>
      </c>
      <c r="O54" s="20">
        <f t="shared" si="69"/>
        <v>0</v>
      </c>
      <c r="P54" s="20">
        <f t="shared" si="69"/>
        <v>0</v>
      </c>
      <c r="Q54" s="20">
        <f t="shared" si="69"/>
        <v>0</v>
      </c>
      <c r="R54" s="20">
        <f t="shared" si="69"/>
        <v>0</v>
      </c>
      <c r="S54" s="20">
        <f t="shared" si="69"/>
        <v>31</v>
      </c>
      <c r="T54" s="20">
        <f t="shared" si="69"/>
        <v>0</v>
      </c>
      <c r="U54" s="20">
        <f t="shared" si="69"/>
        <v>0</v>
      </c>
      <c r="V54" s="20">
        <f t="shared" si="69"/>
        <v>32</v>
      </c>
      <c r="W54" s="20">
        <f t="shared" si="69"/>
        <v>32</v>
      </c>
      <c r="X54" s="20">
        <f t="shared" si="69"/>
        <v>32</v>
      </c>
      <c r="Y54" s="20">
        <f t="shared" si="69"/>
        <v>32</v>
      </c>
      <c r="Z54" s="20">
        <f t="shared" si="69"/>
        <v>31</v>
      </c>
      <c r="AA54" s="20">
        <f t="shared" si="69"/>
        <v>32</v>
      </c>
      <c r="AB54" s="20">
        <f t="shared" si="69"/>
        <v>0</v>
      </c>
      <c r="AC54" s="20">
        <f t="shared" si="69"/>
        <v>32</v>
      </c>
      <c r="AD54" s="20">
        <f t="shared" si="69"/>
        <v>32</v>
      </c>
      <c r="AE54" s="20">
        <f t="shared" si="69"/>
        <v>32</v>
      </c>
      <c r="AF54" s="20">
        <f t="shared" si="69"/>
        <v>32</v>
      </c>
    </row>
    <row r="55" spans="1:32" s="16" customFormat="1" ht="21.95" customHeight="1" x14ac:dyDescent="0.25">
      <c r="A55" s="11" t="str">
        <f t="shared" ref="A55:D55" si="70">A44</f>
        <v>Wensleydale Road</v>
      </c>
      <c r="B55" s="12">
        <f t="shared" si="70"/>
        <v>436</v>
      </c>
      <c r="C55" s="12">
        <f t="shared" si="70"/>
        <v>87.2</v>
      </c>
      <c r="D55" s="12">
        <f t="shared" si="70"/>
        <v>0</v>
      </c>
      <c r="E55" s="13">
        <f t="shared" si="65"/>
        <v>87.2</v>
      </c>
      <c r="F55" s="14"/>
      <c r="G55" s="20">
        <f t="shared" ref="G55:AF55" si="71">IF($D44-E44&lt;0, 0, $E44-G44)</f>
        <v>0</v>
      </c>
      <c r="H55" s="20">
        <f t="shared" si="71"/>
        <v>87.2</v>
      </c>
      <c r="I55" s="20">
        <f t="shared" si="71"/>
        <v>87.2</v>
      </c>
      <c r="J55" s="20">
        <f t="shared" si="71"/>
        <v>87.2</v>
      </c>
      <c r="K55" s="20">
        <f t="shared" si="71"/>
        <v>87.2</v>
      </c>
      <c r="L55" s="20">
        <f t="shared" si="71"/>
        <v>87.2</v>
      </c>
      <c r="M55" s="20">
        <f t="shared" si="71"/>
        <v>87.2</v>
      </c>
      <c r="N55" s="20">
        <f t="shared" si="71"/>
        <v>87.2</v>
      </c>
      <c r="O55" s="20">
        <f t="shared" si="71"/>
        <v>87.2</v>
      </c>
      <c r="P55" s="20">
        <f t="shared" si="71"/>
        <v>87.2</v>
      </c>
      <c r="Q55" s="20">
        <f t="shared" si="71"/>
        <v>87.2</v>
      </c>
      <c r="R55" s="20">
        <f t="shared" si="71"/>
        <v>87.2</v>
      </c>
      <c r="S55" s="20">
        <f t="shared" si="71"/>
        <v>87.2</v>
      </c>
      <c r="T55" s="20">
        <f t="shared" si="71"/>
        <v>87.2</v>
      </c>
      <c r="U55" s="20">
        <f t="shared" si="71"/>
        <v>87.2</v>
      </c>
      <c r="V55" s="20">
        <f t="shared" si="71"/>
        <v>87.2</v>
      </c>
      <c r="W55" s="20">
        <f t="shared" si="71"/>
        <v>86.2</v>
      </c>
      <c r="X55" s="20">
        <f t="shared" si="71"/>
        <v>86.2</v>
      </c>
      <c r="Y55" s="20">
        <f t="shared" si="71"/>
        <v>0</v>
      </c>
      <c r="Z55" s="20">
        <f t="shared" si="71"/>
        <v>0</v>
      </c>
      <c r="AA55" s="20">
        <f t="shared" si="71"/>
        <v>0</v>
      </c>
      <c r="AB55" s="20">
        <f t="shared" si="71"/>
        <v>0</v>
      </c>
      <c r="AC55" s="20">
        <f t="shared" si="71"/>
        <v>87.2</v>
      </c>
      <c r="AD55" s="20">
        <f t="shared" si="71"/>
        <v>87.2</v>
      </c>
      <c r="AE55" s="20">
        <f t="shared" si="71"/>
        <v>87.2</v>
      </c>
      <c r="AF55" s="20">
        <f t="shared" si="71"/>
        <v>87.2</v>
      </c>
    </row>
    <row r="56" spans="1:32" s="16" customFormat="1" ht="21.95" customHeight="1" x14ac:dyDescent="0.25">
      <c r="A56" s="11" t="str">
        <f t="shared" ref="A56:D57" si="72">A45</f>
        <v>Gloucester Road</v>
      </c>
      <c r="B56" s="12">
        <f t="shared" si="72"/>
        <v>0</v>
      </c>
      <c r="C56" s="12">
        <f t="shared" si="72"/>
        <v>0</v>
      </c>
      <c r="D56" s="12">
        <f t="shared" si="72"/>
        <v>0</v>
      </c>
      <c r="E56" s="13">
        <f t="shared" si="65"/>
        <v>0</v>
      </c>
      <c r="F56" s="14"/>
      <c r="G56" s="20">
        <f t="shared" ref="G56:AF56" si="73">IF($D45-E45&lt;0, 0, $E45-G45)</f>
        <v>0</v>
      </c>
      <c r="H56" s="20">
        <f t="shared" si="73"/>
        <v>0</v>
      </c>
      <c r="I56" s="20">
        <f t="shared" si="73"/>
        <v>0</v>
      </c>
      <c r="J56" s="20">
        <f t="shared" si="73"/>
        <v>0</v>
      </c>
      <c r="K56" s="20">
        <f t="shared" si="73"/>
        <v>0</v>
      </c>
      <c r="L56" s="20">
        <f t="shared" si="73"/>
        <v>0</v>
      </c>
      <c r="M56" s="20">
        <f t="shared" si="73"/>
        <v>0</v>
      </c>
      <c r="N56" s="20">
        <f t="shared" si="73"/>
        <v>0</v>
      </c>
      <c r="O56" s="20">
        <f t="shared" si="73"/>
        <v>0</v>
      </c>
      <c r="P56" s="20">
        <f t="shared" si="73"/>
        <v>0</v>
      </c>
      <c r="Q56" s="20">
        <f t="shared" si="73"/>
        <v>0</v>
      </c>
      <c r="R56" s="20">
        <f t="shared" si="73"/>
        <v>0</v>
      </c>
      <c r="S56" s="20">
        <f t="shared" si="73"/>
        <v>0</v>
      </c>
      <c r="T56" s="20">
        <f t="shared" si="73"/>
        <v>0</v>
      </c>
      <c r="U56" s="20">
        <f t="shared" si="73"/>
        <v>0</v>
      </c>
      <c r="V56" s="20">
        <f t="shared" si="73"/>
        <v>0</v>
      </c>
      <c r="W56" s="20">
        <f t="shared" si="73"/>
        <v>0</v>
      </c>
      <c r="X56" s="20">
        <f t="shared" si="73"/>
        <v>0</v>
      </c>
      <c r="Y56" s="20">
        <f t="shared" si="73"/>
        <v>0</v>
      </c>
      <c r="Z56" s="20">
        <f t="shared" si="73"/>
        <v>0</v>
      </c>
      <c r="AA56" s="20">
        <f t="shared" si="73"/>
        <v>0</v>
      </c>
      <c r="AB56" s="20">
        <f t="shared" si="73"/>
        <v>0</v>
      </c>
      <c r="AC56" s="20">
        <f t="shared" si="73"/>
        <v>0</v>
      </c>
      <c r="AD56" s="20">
        <f t="shared" si="73"/>
        <v>0</v>
      </c>
      <c r="AE56" s="20">
        <f t="shared" si="73"/>
        <v>0</v>
      </c>
      <c r="AF56" s="20">
        <f t="shared" si="73"/>
        <v>0</v>
      </c>
    </row>
    <row r="57" spans="1:32" s="16" customFormat="1" ht="21.95" customHeight="1" x14ac:dyDescent="0.25">
      <c r="A57" s="11" t="str">
        <f t="shared" si="72"/>
        <v>Car Park @ Bowling Club</v>
      </c>
      <c r="B57" s="12">
        <f t="shared" si="72"/>
        <v>0</v>
      </c>
      <c r="C57" s="12">
        <f t="shared" si="72"/>
        <v>0</v>
      </c>
      <c r="D57" s="12">
        <f t="shared" si="72"/>
        <v>0</v>
      </c>
      <c r="E57" s="13">
        <f t="shared" si="65"/>
        <v>0</v>
      </c>
      <c r="F57" s="14"/>
      <c r="G57" s="20">
        <f t="shared" ref="G57:AF57" si="74">IF($D46-E46&lt;0, 0, $E46-G46)</f>
        <v>0</v>
      </c>
      <c r="H57" s="20">
        <f t="shared" si="74"/>
        <v>0</v>
      </c>
      <c r="I57" s="20">
        <f t="shared" si="74"/>
        <v>0</v>
      </c>
      <c r="J57" s="20">
        <f t="shared" si="74"/>
        <v>0</v>
      </c>
      <c r="K57" s="20">
        <f t="shared" si="74"/>
        <v>0</v>
      </c>
      <c r="L57" s="20">
        <f t="shared" si="74"/>
        <v>0</v>
      </c>
      <c r="M57" s="20">
        <f t="shared" si="74"/>
        <v>0</v>
      </c>
      <c r="N57" s="20">
        <f t="shared" si="74"/>
        <v>0</v>
      </c>
      <c r="O57" s="20">
        <f t="shared" si="74"/>
        <v>0</v>
      </c>
      <c r="P57" s="20">
        <f t="shared" si="74"/>
        <v>0</v>
      </c>
      <c r="Q57" s="20">
        <f t="shared" si="74"/>
        <v>0</v>
      </c>
      <c r="R57" s="20">
        <f t="shared" si="74"/>
        <v>0</v>
      </c>
      <c r="S57" s="20">
        <f t="shared" si="74"/>
        <v>0</v>
      </c>
      <c r="T57" s="20">
        <f t="shared" si="74"/>
        <v>0</v>
      </c>
      <c r="U57" s="20">
        <f t="shared" si="74"/>
        <v>0</v>
      </c>
      <c r="V57" s="20">
        <f t="shared" si="74"/>
        <v>0</v>
      </c>
      <c r="W57" s="20">
        <f t="shared" si="74"/>
        <v>0</v>
      </c>
      <c r="X57" s="20">
        <f t="shared" si="74"/>
        <v>0</v>
      </c>
      <c r="Y57" s="20">
        <f t="shared" si="74"/>
        <v>0</v>
      </c>
      <c r="Z57" s="20">
        <f t="shared" si="74"/>
        <v>0</v>
      </c>
      <c r="AA57" s="20">
        <f t="shared" si="74"/>
        <v>0</v>
      </c>
      <c r="AB57" s="20">
        <f t="shared" si="74"/>
        <v>0</v>
      </c>
      <c r="AC57" s="20">
        <f t="shared" si="74"/>
        <v>0</v>
      </c>
      <c r="AD57" s="20">
        <f t="shared" si="74"/>
        <v>0</v>
      </c>
      <c r="AE57" s="20">
        <f t="shared" si="74"/>
        <v>0</v>
      </c>
      <c r="AF57" s="20">
        <f t="shared" si="74"/>
        <v>0</v>
      </c>
    </row>
    <row r="58" spans="1:32" ht="21.95" customHeight="1" x14ac:dyDescent="0.25">
      <c r="A58" s="17" t="s">
        <v>4</v>
      </c>
      <c r="B58" s="47">
        <f t="shared" ref="B58" si="75">SUM(B52:B56)</f>
        <v>596</v>
      </c>
      <c r="C58" s="18">
        <f t="shared" ref="C58" si="76">SUM(C52:C56)</f>
        <v>119.2</v>
      </c>
      <c r="D58" s="18">
        <f t="shared" ref="D58" si="77">SUM(D52:D56)</f>
        <v>0</v>
      </c>
      <c r="E58" s="21">
        <f t="shared" ref="E58" si="78">SUM(E52:E56)</f>
        <v>119.2</v>
      </c>
      <c r="F58" s="22">
        <f t="shared" ref="F58" si="79">SUM(F52:F56)</f>
        <v>0</v>
      </c>
      <c r="G58" s="23">
        <f>SUM(G52:G57)</f>
        <v>0</v>
      </c>
      <c r="H58" s="23">
        <f t="shared" ref="H58:AE58" si="80">SUM(H52:H56)</f>
        <v>118.2</v>
      </c>
      <c r="I58" s="23">
        <f t="shared" si="80"/>
        <v>118.2</v>
      </c>
      <c r="J58" s="23">
        <f t="shared" si="80"/>
        <v>87.2</v>
      </c>
      <c r="K58" s="23">
        <f t="shared" si="80"/>
        <v>87.2</v>
      </c>
      <c r="L58" s="23">
        <f t="shared" si="80"/>
        <v>87.2</v>
      </c>
      <c r="M58" s="23">
        <f t="shared" si="80"/>
        <v>118.2</v>
      </c>
      <c r="N58" s="23">
        <f t="shared" si="80"/>
        <v>118.2</v>
      </c>
      <c r="O58" s="23">
        <f t="shared" si="80"/>
        <v>87.2</v>
      </c>
      <c r="P58" s="23">
        <f t="shared" si="80"/>
        <v>87.2</v>
      </c>
      <c r="Q58" s="23">
        <f t="shared" si="80"/>
        <v>87.2</v>
      </c>
      <c r="R58" s="23">
        <f t="shared" si="80"/>
        <v>87.2</v>
      </c>
      <c r="S58" s="23">
        <f t="shared" si="80"/>
        <v>118.2</v>
      </c>
      <c r="T58" s="23">
        <f t="shared" si="80"/>
        <v>87.2</v>
      </c>
      <c r="U58" s="23">
        <f t="shared" si="80"/>
        <v>87.2</v>
      </c>
      <c r="V58" s="23">
        <f t="shared" si="80"/>
        <v>119.2</v>
      </c>
      <c r="W58" s="23">
        <f t="shared" si="80"/>
        <v>118.2</v>
      </c>
      <c r="X58" s="23">
        <f t="shared" si="80"/>
        <v>118.2</v>
      </c>
      <c r="Y58" s="23">
        <f t="shared" si="80"/>
        <v>32</v>
      </c>
      <c r="Z58" s="23">
        <f t="shared" si="80"/>
        <v>31</v>
      </c>
      <c r="AA58" s="23">
        <f t="shared" si="80"/>
        <v>32</v>
      </c>
      <c r="AB58" s="23">
        <f t="shared" si="80"/>
        <v>0</v>
      </c>
      <c r="AC58" s="23">
        <f t="shared" si="80"/>
        <v>119.2</v>
      </c>
      <c r="AD58" s="23">
        <f t="shared" si="80"/>
        <v>119.2</v>
      </c>
      <c r="AE58" s="23">
        <f t="shared" si="80"/>
        <v>119.2</v>
      </c>
      <c r="AF58" s="24">
        <f t="shared" ref="AF58" si="81">SUM(AF52:AF56)</f>
        <v>119.2</v>
      </c>
    </row>
    <row r="59" spans="1:32" ht="21.95" customHeight="1" x14ac:dyDescent="0.25">
      <c r="A59" s="105" t="s">
        <v>11</v>
      </c>
      <c r="B59" s="106"/>
      <c r="C59" s="106"/>
      <c r="D59" s="106"/>
      <c r="E59" s="49">
        <v>1</v>
      </c>
      <c r="F59" s="49"/>
      <c r="G59" s="50" t="s">
        <v>40</v>
      </c>
      <c r="H59" s="49"/>
      <c r="I59" s="51"/>
      <c r="J59" s="51"/>
      <c r="K59" s="51"/>
      <c r="L59" s="51"/>
      <c r="M59" s="51"/>
      <c r="N59" s="51"/>
      <c r="O59" s="51"/>
      <c r="P59" s="51"/>
      <c r="Q59" s="51"/>
      <c r="R59" s="51"/>
      <c r="S59" s="52"/>
      <c r="T59" s="50" t="s">
        <v>40</v>
      </c>
      <c r="U59" s="49"/>
      <c r="V59" s="51"/>
      <c r="W59" s="51"/>
      <c r="X59" s="51"/>
      <c r="Y59" s="51"/>
      <c r="Z59" s="51"/>
      <c r="AA59" s="51"/>
      <c r="AB59" s="51"/>
      <c r="AC59" s="51"/>
      <c r="AD59" s="51"/>
      <c r="AE59" s="51"/>
      <c r="AF59" s="52"/>
    </row>
    <row r="60" spans="1:32" ht="36.950000000000003" customHeight="1" x14ac:dyDescent="0.25">
      <c r="A60" s="83" t="s">
        <v>7</v>
      </c>
      <c r="B60" s="77" t="s">
        <v>1</v>
      </c>
      <c r="C60" s="77" t="s">
        <v>2</v>
      </c>
      <c r="D60" s="77" t="s">
        <v>12</v>
      </c>
      <c r="E60" s="79" t="s">
        <v>3</v>
      </c>
      <c r="F60" s="8"/>
      <c r="G60" s="68" t="s">
        <v>43</v>
      </c>
      <c r="H60" s="69"/>
      <c r="I60" s="70"/>
      <c r="J60" s="70"/>
      <c r="K60" s="70"/>
      <c r="L60" s="70"/>
      <c r="M60" s="70"/>
      <c r="N60" s="70"/>
      <c r="O60" s="70"/>
      <c r="P60" s="70"/>
      <c r="Q60" s="70"/>
      <c r="R60" s="70"/>
      <c r="S60" s="70"/>
      <c r="T60" s="94" t="s">
        <v>44</v>
      </c>
      <c r="U60" s="95"/>
      <c r="V60" s="95"/>
      <c r="W60" s="95"/>
      <c r="X60" s="95"/>
      <c r="Y60" s="95"/>
      <c r="Z60" s="95"/>
      <c r="AA60" s="95"/>
      <c r="AB60" s="95"/>
      <c r="AC60" s="95"/>
      <c r="AD60" s="95"/>
      <c r="AE60" s="95"/>
      <c r="AF60" s="95"/>
    </row>
    <row r="61" spans="1:32" ht="51.95" customHeight="1" x14ac:dyDescent="0.25">
      <c r="A61" s="84"/>
      <c r="B61" s="78"/>
      <c r="C61" s="78"/>
      <c r="D61" s="78"/>
      <c r="E61" s="80"/>
      <c r="F61" s="9"/>
      <c r="G61" s="10">
        <v>0.27083333333333331</v>
      </c>
      <c r="H61" s="10">
        <v>0.28125</v>
      </c>
      <c r="I61" s="10">
        <v>0.29166666666666669</v>
      </c>
      <c r="J61" s="10">
        <v>0.30208333333333331</v>
      </c>
      <c r="K61" s="10">
        <v>0.3125</v>
      </c>
      <c r="L61" s="10">
        <v>0.32291666666666669</v>
      </c>
      <c r="M61" s="10">
        <v>0.33333333333333331</v>
      </c>
      <c r="N61" s="10">
        <v>0.34375</v>
      </c>
      <c r="O61" s="10">
        <v>0.35416666666666669</v>
      </c>
      <c r="P61" s="10">
        <v>0.36458333333333331</v>
      </c>
      <c r="Q61" s="10">
        <v>0.375</v>
      </c>
      <c r="R61" s="10">
        <v>0.38541666666666669</v>
      </c>
      <c r="S61" s="10">
        <v>0.39583333333333331</v>
      </c>
      <c r="T61" s="10">
        <v>0.625</v>
      </c>
      <c r="U61" s="10">
        <v>0.63541666666666663</v>
      </c>
      <c r="V61" s="10">
        <v>0.64583333333333337</v>
      </c>
      <c r="W61" s="10">
        <v>0.65625</v>
      </c>
      <c r="X61" s="10">
        <v>0.66666666666666663</v>
      </c>
      <c r="Y61" s="10">
        <v>0.67708333333333337</v>
      </c>
      <c r="Z61" s="10">
        <v>0.6875</v>
      </c>
      <c r="AA61" s="10">
        <v>0.69791666666666663</v>
      </c>
      <c r="AB61" s="10">
        <v>0.70833333333333337</v>
      </c>
      <c r="AC61" s="10">
        <v>0.71875</v>
      </c>
      <c r="AD61" s="10">
        <v>0.72916666666666663</v>
      </c>
      <c r="AE61" s="10">
        <v>0.73958333333333337</v>
      </c>
      <c r="AF61" s="10">
        <v>0.75</v>
      </c>
    </row>
    <row r="62" spans="1:32" ht="38.1" customHeight="1" x14ac:dyDescent="0.25">
      <c r="A62" s="84"/>
      <c r="B62" s="78"/>
      <c r="C62" s="78"/>
      <c r="D62" s="78"/>
      <c r="E62" s="80"/>
      <c r="F62" s="9"/>
      <c r="G62" s="87" t="s">
        <v>32</v>
      </c>
      <c r="H62" s="87"/>
      <c r="I62" s="87"/>
      <c r="J62" s="87"/>
      <c r="K62" s="87"/>
      <c r="L62" s="87"/>
      <c r="M62" s="87"/>
      <c r="N62" s="87"/>
      <c r="O62" s="87"/>
      <c r="P62" s="87"/>
      <c r="Q62" s="87"/>
      <c r="R62" s="87"/>
      <c r="S62" s="87"/>
      <c r="T62" s="87" t="s">
        <v>32</v>
      </c>
      <c r="U62" s="87"/>
      <c r="V62" s="87"/>
      <c r="W62" s="87"/>
      <c r="X62" s="87"/>
      <c r="Y62" s="87"/>
      <c r="Z62" s="87"/>
      <c r="AA62" s="87"/>
      <c r="AB62" s="87"/>
      <c r="AC62" s="87"/>
      <c r="AD62" s="87"/>
      <c r="AE62" s="87"/>
      <c r="AF62" s="87"/>
    </row>
    <row r="63" spans="1:32" s="16" customFormat="1" ht="21.95" customHeight="1" x14ac:dyDescent="0.25">
      <c r="A63" s="11" t="str">
        <f>A52</f>
        <v>Scott Drive</v>
      </c>
      <c r="B63" s="12">
        <f t="shared" ref="B63:D63" si="82">B52</f>
        <v>0</v>
      </c>
      <c r="C63" s="12">
        <f t="shared" si="82"/>
        <v>0</v>
      </c>
      <c r="D63" s="12">
        <f t="shared" si="82"/>
        <v>0</v>
      </c>
      <c r="E63" s="13">
        <f>C63+D63</f>
        <v>0</v>
      </c>
      <c r="F63" s="14">
        <f>K$3</f>
        <v>0</v>
      </c>
      <c r="G63" s="25" t="e">
        <f t="shared" ref="G63" si="83">G41/$E41</f>
        <v>#DIV/0!</v>
      </c>
      <c r="H63" s="25" t="e">
        <f t="shared" ref="H63:AE63" si="84">H41/$E41</f>
        <v>#DIV/0!</v>
      </c>
      <c r="I63" s="25" t="e">
        <f t="shared" si="84"/>
        <v>#DIV/0!</v>
      </c>
      <c r="J63" s="25" t="e">
        <f t="shared" si="84"/>
        <v>#DIV/0!</v>
      </c>
      <c r="K63" s="25" t="e">
        <f t="shared" si="84"/>
        <v>#DIV/0!</v>
      </c>
      <c r="L63" s="25" t="e">
        <f t="shared" si="84"/>
        <v>#DIV/0!</v>
      </c>
      <c r="M63" s="25" t="e">
        <f t="shared" si="84"/>
        <v>#DIV/0!</v>
      </c>
      <c r="N63" s="25" t="e">
        <f t="shared" si="84"/>
        <v>#DIV/0!</v>
      </c>
      <c r="O63" s="25" t="e">
        <f t="shared" si="84"/>
        <v>#DIV/0!</v>
      </c>
      <c r="P63" s="25" t="e">
        <f t="shared" si="84"/>
        <v>#DIV/0!</v>
      </c>
      <c r="Q63" s="25" t="e">
        <f t="shared" si="84"/>
        <v>#DIV/0!</v>
      </c>
      <c r="R63" s="25" t="e">
        <f t="shared" si="84"/>
        <v>#DIV/0!</v>
      </c>
      <c r="S63" s="25" t="e">
        <f t="shared" si="84"/>
        <v>#DIV/0!</v>
      </c>
      <c r="T63" s="25" t="e">
        <f t="shared" si="84"/>
        <v>#DIV/0!</v>
      </c>
      <c r="U63" s="25" t="e">
        <f t="shared" si="84"/>
        <v>#DIV/0!</v>
      </c>
      <c r="V63" s="25" t="e">
        <f t="shared" si="84"/>
        <v>#DIV/0!</v>
      </c>
      <c r="W63" s="25" t="e">
        <f t="shared" si="84"/>
        <v>#DIV/0!</v>
      </c>
      <c r="X63" s="25" t="e">
        <f t="shared" si="84"/>
        <v>#DIV/0!</v>
      </c>
      <c r="Y63" s="25" t="e">
        <f t="shared" si="84"/>
        <v>#DIV/0!</v>
      </c>
      <c r="Z63" s="25" t="e">
        <f t="shared" si="84"/>
        <v>#DIV/0!</v>
      </c>
      <c r="AA63" s="25" t="e">
        <f t="shared" si="84"/>
        <v>#DIV/0!</v>
      </c>
      <c r="AB63" s="25" t="e">
        <f t="shared" si="84"/>
        <v>#DIV/0!</v>
      </c>
      <c r="AC63" s="25" t="e">
        <f t="shared" si="84"/>
        <v>#DIV/0!</v>
      </c>
      <c r="AD63" s="25" t="e">
        <f t="shared" si="84"/>
        <v>#DIV/0!</v>
      </c>
      <c r="AE63" s="25" t="e">
        <f t="shared" si="84"/>
        <v>#DIV/0!</v>
      </c>
      <c r="AF63" s="25" t="e">
        <f>AF41/$E41</f>
        <v>#DIV/0!</v>
      </c>
    </row>
    <row r="64" spans="1:32" s="16" customFormat="1" ht="21.95" customHeight="1" x14ac:dyDescent="0.25">
      <c r="A64" s="11" t="str">
        <f t="shared" ref="A64:D64" si="85">A53</f>
        <v>Carlisle Road</v>
      </c>
      <c r="B64" s="12">
        <f t="shared" si="85"/>
        <v>0</v>
      </c>
      <c r="C64" s="12">
        <f t="shared" si="85"/>
        <v>0</v>
      </c>
      <c r="D64" s="12">
        <f t="shared" si="85"/>
        <v>0</v>
      </c>
      <c r="E64" s="13">
        <f t="shared" ref="E64:E68" si="86">C64+D64</f>
        <v>0</v>
      </c>
      <c r="F64" s="14">
        <f t="shared" ref="F64" si="87">K$3</f>
        <v>0</v>
      </c>
      <c r="G64" s="25" t="e">
        <f t="shared" ref="G64" si="88">G42/$E42</f>
        <v>#DIV/0!</v>
      </c>
      <c r="H64" s="25" t="e">
        <f t="shared" ref="H64:AE64" si="89">H42/$E42</f>
        <v>#DIV/0!</v>
      </c>
      <c r="I64" s="25" t="e">
        <f t="shared" si="89"/>
        <v>#DIV/0!</v>
      </c>
      <c r="J64" s="25" t="e">
        <f t="shared" si="89"/>
        <v>#DIV/0!</v>
      </c>
      <c r="K64" s="25" t="e">
        <f t="shared" si="89"/>
        <v>#DIV/0!</v>
      </c>
      <c r="L64" s="25" t="e">
        <f t="shared" si="89"/>
        <v>#DIV/0!</v>
      </c>
      <c r="M64" s="25" t="e">
        <f t="shared" si="89"/>
        <v>#DIV/0!</v>
      </c>
      <c r="N64" s="25" t="e">
        <f t="shared" si="89"/>
        <v>#DIV/0!</v>
      </c>
      <c r="O64" s="25" t="e">
        <f t="shared" si="89"/>
        <v>#DIV/0!</v>
      </c>
      <c r="P64" s="25" t="e">
        <f t="shared" si="89"/>
        <v>#DIV/0!</v>
      </c>
      <c r="Q64" s="25" t="e">
        <f t="shared" si="89"/>
        <v>#DIV/0!</v>
      </c>
      <c r="R64" s="25" t="e">
        <f t="shared" si="89"/>
        <v>#DIV/0!</v>
      </c>
      <c r="S64" s="25" t="e">
        <f t="shared" si="89"/>
        <v>#DIV/0!</v>
      </c>
      <c r="T64" s="25" t="e">
        <f t="shared" si="89"/>
        <v>#DIV/0!</v>
      </c>
      <c r="U64" s="25" t="e">
        <f t="shared" si="89"/>
        <v>#DIV/0!</v>
      </c>
      <c r="V64" s="25" t="e">
        <f t="shared" si="89"/>
        <v>#DIV/0!</v>
      </c>
      <c r="W64" s="25" t="e">
        <f t="shared" si="89"/>
        <v>#DIV/0!</v>
      </c>
      <c r="X64" s="25" t="e">
        <f t="shared" si="89"/>
        <v>#DIV/0!</v>
      </c>
      <c r="Y64" s="25" t="e">
        <f t="shared" si="89"/>
        <v>#DIV/0!</v>
      </c>
      <c r="Z64" s="25" t="e">
        <f t="shared" si="89"/>
        <v>#DIV/0!</v>
      </c>
      <c r="AA64" s="25" t="e">
        <f t="shared" si="89"/>
        <v>#DIV/0!</v>
      </c>
      <c r="AB64" s="25" t="e">
        <f t="shared" si="89"/>
        <v>#DIV/0!</v>
      </c>
      <c r="AC64" s="25" t="e">
        <f t="shared" si="89"/>
        <v>#DIV/0!</v>
      </c>
      <c r="AD64" s="25" t="e">
        <f t="shared" si="89"/>
        <v>#DIV/0!</v>
      </c>
      <c r="AE64" s="25" t="e">
        <f t="shared" si="89"/>
        <v>#DIV/0!</v>
      </c>
      <c r="AF64" s="25" t="e">
        <f>AF42/$E42</f>
        <v>#DIV/0!</v>
      </c>
    </row>
    <row r="65" spans="1:32" s="16" customFormat="1" ht="21.95" customHeight="1" x14ac:dyDescent="0.25">
      <c r="A65" s="11" t="str">
        <f t="shared" ref="A65:D65" si="90">A54</f>
        <v>Wensleydale Gardens</v>
      </c>
      <c r="B65" s="12">
        <f t="shared" si="90"/>
        <v>160</v>
      </c>
      <c r="C65" s="12">
        <f t="shared" si="90"/>
        <v>32</v>
      </c>
      <c r="D65" s="12">
        <f t="shared" si="90"/>
        <v>0</v>
      </c>
      <c r="E65" s="13">
        <f t="shared" si="86"/>
        <v>32</v>
      </c>
      <c r="F65" s="14"/>
      <c r="G65" s="25">
        <f t="shared" ref="G65" si="91">G43/$E43</f>
        <v>0</v>
      </c>
      <c r="H65" s="25">
        <f t="shared" ref="H65:AE65" si="92">H43/$E43</f>
        <v>3.125E-2</v>
      </c>
      <c r="I65" s="25">
        <f t="shared" si="92"/>
        <v>3.125E-2</v>
      </c>
      <c r="J65" s="25">
        <f t="shared" si="92"/>
        <v>3.125E-2</v>
      </c>
      <c r="K65" s="25">
        <f t="shared" si="92"/>
        <v>0</v>
      </c>
      <c r="L65" s="25">
        <f t="shared" si="92"/>
        <v>0</v>
      </c>
      <c r="M65" s="25">
        <f t="shared" si="92"/>
        <v>3.125E-2</v>
      </c>
      <c r="N65" s="25">
        <f t="shared" si="92"/>
        <v>3.125E-2</v>
      </c>
      <c r="O65" s="25">
        <f t="shared" si="92"/>
        <v>3.125E-2</v>
      </c>
      <c r="P65" s="25">
        <f t="shared" si="92"/>
        <v>3.125E-2</v>
      </c>
      <c r="Q65" s="25">
        <f t="shared" si="92"/>
        <v>0</v>
      </c>
      <c r="R65" s="25">
        <f t="shared" si="92"/>
        <v>3.125E-2</v>
      </c>
      <c r="S65" s="25">
        <f t="shared" si="92"/>
        <v>3.125E-2</v>
      </c>
      <c r="T65" s="25">
        <f t="shared" si="92"/>
        <v>0</v>
      </c>
      <c r="U65" s="25">
        <f t="shared" si="92"/>
        <v>0</v>
      </c>
      <c r="V65" s="25">
        <f t="shared" si="92"/>
        <v>0</v>
      </c>
      <c r="W65" s="25">
        <f t="shared" si="92"/>
        <v>0</v>
      </c>
      <c r="X65" s="25">
        <f t="shared" si="92"/>
        <v>0</v>
      </c>
      <c r="Y65" s="25">
        <f t="shared" si="92"/>
        <v>0</v>
      </c>
      <c r="Z65" s="25">
        <f t="shared" si="92"/>
        <v>3.125E-2</v>
      </c>
      <c r="AA65" s="25">
        <f t="shared" si="92"/>
        <v>0</v>
      </c>
      <c r="AB65" s="25">
        <f t="shared" si="92"/>
        <v>0</v>
      </c>
      <c r="AC65" s="25">
        <f t="shared" si="92"/>
        <v>0</v>
      </c>
      <c r="AD65" s="25">
        <f t="shared" si="92"/>
        <v>0</v>
      </c>
      <c r="AE65" s="25">
        <f t="shared" si="92"/>
        <v>0</v>
      </c>
      <c r="AF65" s="25">
        <f t="shared" ref="AF65" si="93">AF43/$E43</f>
        <v>0</v>
      </c>
    </row>
    <row r="66" spans="1:32" s="16" customFormat="1" ht="21.95" customHeight="1" x14ac:dyDescent="0.25">
      <c r="A66" s="11" t="str">
        <f t="shared" ref="A66:D66" si="94">A55</f>
        <v>Wensleydale Road</v>
      </c>
      <c r="B66" s="12">
        <f t="shared" si="94"/>
        <v>436</v>
      </c>
      <c r="C66" s="12">
        <f t="shared" si="94"/>
        <v>87.2</v>
      </c>
      <c r="D66" s="12">
        <f t="shared" si="94"/>
        <v>0</v>
      </c>
      <c r="E66" s="13">
        <f t="shared" si="86"/>
        <v>87.2</v>
      </c>
      <c r="F66" s="14"/>
      <c r="G66" s="25">
        <f t="shared" ref="G66" si="95">G44/$E44</f>
        <v>0</v>
      </c>
      <c r="H66" s="25">
        <f t="shared" ref="H66:AE66" si="96">H44/$E44</f>
        <v>0</v>
      </c>
      <c r="I66" s="25">
        <f t="shared" si="96"/>
        <v>0</v>
      </c>
      <c r="J66" s="25">
        <f t="shared" si="96"/>
        <v>0</v>
      </c>
      <c r="K66" s="25">
        <f t="shared" si="96"/>
        <v>0</v>
      </c>
      <c r="L66" s="25">
        <f t="shared" si="96"/>
        <v>0</v>
      </c>
      <c r="M66" s="25">
        <f t="shared" si="96"/>
        <v>0</v>
      </c>
      <c r="N66" s="25">
        <f t="shared" si="96"/>
        <v>0</v>
      </c>
      <c r="O66" s="25">
        <f t="shared" si="96"/>
        <v>0</v>
      </c>
      <c r="P66" s="25">
        <f t="shared" si="96"/>
        <v>0</v>
      </c>
      <c r="Q66" s="25">
        <f t="shared" si="96"/>
        <v>0</v>
      </c>
      <c r="R66" s="25">
        <f t="shared" si="96"/>
        <v>0</v>
      </c>
      <c r="S66" s="25">
        <f t="shared" si="96"/>
        <v>0</v>
      </c>
      <c r="T66" s="25">
        <f t="shared" si="96"/>
        <v>0</v>
      </c>
      <c r="U66" s="25">
        <f t="shared" si="96"/>
        <v>0</v>
      </c>
      <c r="V66" s="25">
        <f t="shared" si="96"/>
        <v>0</v>
      </c>
      <c r="W66" s="25">
        <f t="shared" si="96"/>
        <v>1.146788990825688E-2</v>
      </c>
      <c r="X66" s="25">
        <f t="shared" si="96"/>
        <v>1.146788990825688E-2</v>
      </c>
      <c r="Y66" s="25">
        <f t="shared" si="96"/>
        <v>1.146788990825688E-2</v>
      </c>
      <c r="Z66" s="25">
        <f t="shared" si="96"/>
        <v>1.146788990825688E-2</v>
      </c>
      <c r="AA66" s="25">
        <f t="shared" si="96"/>
        <v>0</v>
      </c>
      <c r="AB66" s="25">
        <f t="shared" si="96"/>
        <v>0</v>
      </c>
      <c r="AC66" s="25">
        <f t="shared" si="96"/>
        <v>0</v>
      </c>
      <c r="AD66" s="25">
        <f t="shared" si="96"/>
        <v>0</v>
      </c>
      <c r="AE66" s="25">
        <f t="shared" si="96"/>
        <v>0</v>
      </c>
      <c r="AF66" s="25">
        <f t="shared" ref="AF66" si="97">AF44/$E44</f>
        <v>0</v>
      </c>
    </row>
    <row r="67" spans="1:32" s="16" customFormat="1" ht="21.95" customHeight="1" x14ac:dyDescent="0.25">
      <c r="A67" s="11" t="str">
        <f t="shared" ref="A67:D68" si="98">A56</f>
        <v>Gloucester Road</v>
      </c>
      <c r="B67" s="12">
        <f t="shared" si="98"/>
        <v>0</v>
      </c>
      <c r="C67" s="12">
        <f t="shared" si="98"/>
        <v>0</v>
      </c>
      <c r="D67" s="12">
        <f t="shared" si="98"/>
        <v>0</v>
      </c>
      <c r="E67" s="13">
        <f t="shared" si="86"/>
        <v>0</v>
      </c>
      <c r="F67" s="14"/>
      <c r="G67" s="25" t="e">
        <f t="shared" ref="G67:G68" si="99">G45/$E45</f>
        <v>#DIV/0!</v>
      </c>
      <c r="H67" s="25" t="e">
        <f t="shared" ref="H67:AE68" si="100">H45/$E45</f>
        <v>#DIV/0!</v>
      </c>
      <c r="I67" s="25" t="e">
        <f t="shared" si="100"/>
        <v>#DIV/0!</v>
      </c>
      <c r="J67" s="25" t="e">
        <f t="shared" si="100"/>
        <v>#DIV/0!</v>
      </c>
      <c r="K67" s="25" t="e">
        <f t="shared" si="100"/>
        <v>#DIV/0!</v>
      </c>
      <c r="L67" s="25" t="e">
        <f t="shared" si="100"/>
        <v>#DIV/0!</v>
      </c>
      <c r="M67" s="25" t="e">
        <f t="shared" si="100"/>
        <v>#DIV/0!</v>
      </c>
      <c r="N67" s="25" t="e">
        <f t="shared" si="100"/>
        <v>#DIV/0!</v>
      </c>
      <c r="O67" s="25" t="e">
        <f t="shared" si="100"/>
        <v>#DIV/0!</v>
      </c>
      <c r="P67" s="25" t="e">
        <f t="shared" si="100"/>
        <v>#DIV/0!</v>
      </c>
      <c r="Q67" s="25" t="e">
        <f t="shared" si="100"/>
        <v>#DIV/0!</v>
      </c>
      <c r="R67" s="25" t="e">
        <f t="shared" si="100"/>
        <v>#DIV/0!</v>
      </c>
      <c r="S67" s="25" t="e">
        <f t="shared" si="100"/>
        <v>#DIV/0!</v>
      </c>
      <c r="T67" s="25" t="e">
        <f t="shared" si="100"/>
        <v>#DIV/0!</v>
      </c>
      <c r="U67" s="25" t="e">
        <f t="shared" si="100"/>
        <v>#DIV/0!</v>
      </c>
      <c r="V67" s="25" t="e">
        <f t="shared" si="100"/>
        <v>#DIV/0!</v>
      </c>
      <c r="W67" s="25" t="e">
        <f t="shared" si="100"/>
        <v>#DIV/0!</v>
      </c>
      <c r="X67" s="25" t="e">
        <f t="shared" si="100"/>
        <v>#DIV/0!</v>
      </c>
      <c r="Y67" s="25" t="e">
        <f t="shared" si="100"/>
        <v>#DIV/0!</v>
      </c>
      <c r="Z67" s="25" t="e">
        <f t="shared" si="100"/>
        <v>#DIV/0!</v>
      </c>
      <c r="AA67" s="25" t="e">
        <f t="shared" si="100"/>
        <v>#DIV/0!</v>
      </c>
      <c r="AB67" s="25" t="e">
        <f t="shared" si="100"/>
        <v>#DIV/0!</v>
      </c>
      <c r="AC67" s="25" t="e">
        <f t="shared" si="100"/>
        <v>#DIV/0!</v>
      </c>
      <c r="AD67" s="25" t="e">
        <f t="shared" si="100"/>
        <v>#DIV/0!</v>
      </c>
      <c r="AE67" s="25" t="e">
        <f t="shared" si="100"/>
        <v>#DIV/0!</v>
      </c>
      <c r="AF67" s="25" t="e">
        <f t="shared" ref="AF67:AF68" si="101">AF45/$E45</f>
        <v>#DIV/0!</v>
      </c>
    </row>
    <row r="68" spans="1:32" s="16" customFormat="1" ht="21.95" customHeight="1" x14ac:dyDescent="0.25">
      <c r="A68" s="11" t="str">
        <f>A57</f>
        <v>Car Park @ Bowling Club</v>
      </c>
      <c r="B68" s="12">
        <f t="shared" si="98"/>
        <v>0</v>
      </c>
      <c r="C68" s="12">
        <f t="shared" si="98"/>
        <v>0</v>
      </c>
      <c r="D68" s="12">
        <f t="shared" si="98"/>
        <v>0</v>
      </c>
      <c r="E68" s="13">
        <f t="shared" si="86"/>
        <v>0</v>
      </c>
      <c r="F68" s="14"/>
      <c r="G68" s="25" t="e">
        <f t="shared" si="99"/>
        <v>#DIV/0!</v>
      </c>
      <c r="H68" s="25" t="e">
        <f t="shared" si="100"/>
        <v>#DIV/0!</v>
      </c>
      <c r="I68" s="25" t="e">
        <f t="shared" si="100"/>
        <v>#DIV/0!</v>
      </c>
      <c r="J68" s="25" t="e">
        <f t="shared" si="100"/>
        <v>#DIV/0!</v>
      </c>
      <c r="K68" s="25" t="e">
        <f t="shared" si="100"/>
        <v>#DIV/0!</v>
      </c>
      <c r="L68" s="25" t="e">
        <f t="shared" si="100"/>
        <v>#DIV/0!</v>
      </c>
      <c r="M68" s="25" t="e">
        <f t="shared" si="100"/>
        <v>#DIV/0!</v>
      </c>
      <c r="N68" s="25" t="e">
        <f t="shared" si="100"/>
        <v>#DIV/0!</v>
      </c>
      <c r="O68" s="25" t="e">
        <f t="shared" si="100"/>
        <v>#DIV/0!</v>
      </c>
      <c r="P68" s="25" t="e">
        <f t="shared" si="100"/>
        <v>#DIV/0!</v>
      </c>
      <c r="Q68" s="25" t="e">
        <f t="shared" si="100"/>
        <v>#DIV/0!</v>
      </c>
      <c r="R68" s="25" t="e">
        <f t="shared" si="100"/>
        <v>#DIV/0!</v>
      </c>
      <c r="S68" s="25" t="e">
        <f t="shared" si="100"/>
        <v>#DIV/0!</v>
      </c>
      <c r="T68" s="25" t="e">
        <f t="shared" si="100"/>
        <v>#DIV/0!</v>
      </c>
      <c r="U68" s="25" t="e">
        <f t="shared" si="100"/>
        <v>#DIV/0!</v>
      </c>
      <c r="V68" s="25" t="e">
        <f t="shared" si="100"/>
        <v>#DIV/0!</v>
      </c>
      <c r="W68" s="25" t="e">
        <f t="shared" si="100"/>
        <v>#DIV/0!</v>
      </c>
      <c r="X68" s="25" t="e">
        <f t="shared" si="100"/>
        <v>#DIV/0!</v>
      </c>
      <c r="Y68" s="25" t="e">
        <f t="shared" si="100"/>
        <v>#DIV/0!</v>
      </c>
      <c r="Z68" s="25" t="e">
        <f t="shared" si="100"/>
        <v>#DIV/0!</v>
      </c>
      <c r="AA68" s="25" t="e">
        <f t="shared" si="100"/>
        <v>#DIV/0!</v>
      </c>
      <c r="AB68" s="25" t="e">
        <f t="shared" si="100"/>
        <v>#DIV/0!</v>
      </c>
      <c r="AC68" s="25" t="e">
        <f t="shared" si="100"/>
        <v>#DIV/0!</v>
      </c>
      <c r="AD68" s="25" t="e">
        <f t="shared" si="100"/>
        <v>#DIV/0!</v>
      </c>
      <c r="AE68" s="25" t="e">
        <f t="shared" si="100"/>
        <v>#DIV/0!</v>
      </c>
      <c r="AF68" s="25" t="e">
        <f t="shared" si="101"/>
        <v>#DIV/0!</v>
      </c>
    </row>
    <row r="69" spans="1:32" ht="21.95" customHeight="1" x14ac:dyDescent="0.25">
      <c r="A69" s="17" t="s">
        <v>4</v>
      </c>
      <c r="B69" s="47">
        <f>SUM(B63:B67)</f>
        <v>596</v>
      </c>
      <c r="C69" s="47">
        <f t="shared" ref="C69:E69" si="102">SUM(C63:C67)</f>
        <v>119.2</v>
      </c>
      <c r="D69" s="47">
        <f t="shared" si="102"/>
        <v>0</v>
      </c>
      <c r="E69" s="47">
        <f t="shared" si="102"/>
        <v>119.2</v>
      </c>
      <c r="F69" s="22"/>
      <c r="G69" s="26">
        <f>G47/$E47</f>
        <v>0</v>
      </c>
      <c r="H69" s="26">
        <f t="shared" ref="H69:AE69" si="103">H47/$E47</f>
        <v>8.389261744966443E-3</v>
      </c>
      <c r="I69" s="26">
        <f t="shared" si="103"/>
        <v>8.389261744966443E-3</v>
      </c>
      <c r="J69" s="26">
        <f t="shared" si="103"/>
        <v>8.389261744966443E-3</v>
      </c>
      <c r="K69" s="26">
        <f t="shared" si="103"/>
        <v>0</v>
      </c>
      <c r="L69" s="26">
        <f t="shared" si="103"/>
        <v>0</v>
      </c>
      <c r="M69" s="26">
        <f t="shared" si="103"/>
        <v>8.389261744966443E-3</v>
      </c>
      <c r="N69" s="26">
        <f t="shared" si="103"/>
        <v>8.389261744966443E-3</v>
      </c>
      <c r="O69" s="26">
        <f t="shared" si="103"/>
        <v>8.389261744966443E-3</v>
      </c>
      <c r="P69" s="26">
        <f t="shared" si="103"/>
        <v>8.389261744966443E-3</v>
      </c>
      <c r="Q69" s="26">
        <f t="shared" si="103"/>
        <v>0</v>
      </c>
      <c r="R69" s="26">
        <f t="shared" si="103"/>
        <v>8.389261744966443E-3</v>
      </c>
      <c r="S69" s="26">
        <f t="shared" si="103"/>
        <v>8.389261744966443E-3</v>
      </c>
      <c r="T69" s="26">
        <f t="shared" si="103"/>
        <v>0</v>
      </c>
      <c r="U69" s="26">
        <f t="shared" si="103"/>
        <v>0</v>
      </c>
      <c r="V69" s="26">
        <f t="shared" si="103"/>
        <v>0</v>
      </c>
      <c r="W69" s="26">
        <f t="shared" si="103"/>
        <v>8.389261744966443E-3</v>
      </c>
      <c r="X69" s="26">
        <f t="shared" si="103"/>
        <v>8.389261744966443E-3</v>
      </c>
      <c r="Y69" s="26">
        <f t="shared" si="103"/>
        <v>8.389261744966443E-3</v>
      </c>
      <c r="Z69" s="26">
        <f t="shared" si="103"/>
        <v>1.6778523489932886E-2</v>
      </c>
      <c r="AA69" s="26">
        <f t="shared" si="103"/>
        <v>0</v>
      </c>
      <c r="AB69" s="26">
        <f t="shared" si="103"/>
        <v>0</v>
      </c>
      <c r="AC69" s="26">
        <f t="shared" si="103"/>
        <v>0</v>
      </c>
      <c r="AD69" s="26">
        <f t="shared" si="103"/>
        <v>0</v>
      </c>
      <c r="AE69" s="26">
        <f t="shared" si="103"/>
        <v>0</v>
      </c>
      <c r="AF69" s="26">
        <f t="shared" ref="AF69" si="104">AF47/$E47</f>
        <v>0</v>
      </c>
    </row>
    <row r="70" spans="1:32" ht="20.100000000000001" customHeight="1" x14ac:dyDescent="0.25"/>
    <row r="71" spans="1:32" ht="21.95" customHeight="1" x14ac:dyDescent="0.25">
      <c r="A71" s="108" t="s">
        <v>11</v>
      </c>
      <c r="B71" s="109"/>
      <c r="C71" s="109"/>
      <c r="D71" s="109"/>
      <c r="E71" s="32">
        <v>2</v>
      </c>
      <c r="F71" s="4"/>
      <c r="G71" s="33" t="s">
        <v>34</v>
      </c>
      <c r="H71" s="32"/>
      <c r="I71" s="34"/>
      <c r="J71" s="34"/>
      <c r="K71" s="34"/>
      <c r="L71" s="34"/>
      <c r="M71" s="34"/>
      <c r="N71" s="34"/>
      <c r="O71" s="34"/>
      <c r="P71" s="34"/>
      <c r="Q71" s="34"/>
      <c r="R71" s="34"/>
      <c r="S71" s="35"/>
      <c r="T71" s="33" t="s">
        <v>34</v>
      </c>
      <c r="U71" s="32"/>
      <c r="V71" s="34"/>
      <c r="W71" s="34"/>
      <c r="X71" s="34"/>
      <c r="Y71" s="34"/>
      <c r="Z71" s="34"/>
      <c r="AA71" s="34"/>
      <c r="AB71" s="34"/>
      <c r="AC71" s="34"/>
      <c r="AD71" s="34"/>
      <c r="AE71" s="34"/>
      <c r="AF71" s="35"/>
    </row>
    <row r="72" spans="1:32" ht="36.950000000000003" customHeight="1" x14ac:dyDescent="0.25">
      <c r="A72" s="83" t="s">
        <v>7</v>
      </c>
      <c r="B72" s="77" t="s">
        <v>1</v>
      </c>
      <c r="C72" s="77" t="s">
        <v>2</v>
      </c>
      <c r="D72" s="77" t="s">
        <v>12</v>
      </c>
      <c r="E72" s="79" t="s">
        <v>3</v>
      </c>
      <c r="F72" s="8"/>
      <c r="G72" s="68" t="s">
        <v>43</v>
      </c>
      <c r="H72" s="69"/>
      <c r="I72" s="70"/>
      <c r="J72" s="70"/>
      <c r="K72" s="70"/>
      <c r="L72" s="70"/>
      <c r="M72" s="70"/>
      <c r="N72" s="70"/>
      <c r="O72" s="70"/>
      <c r="P72" s="70"/>
      <c r="Q72" s="70"/>
      <c r="R72" s="70"/>
      <c r="S72" s="70"/>
      <c r="T72" s="94" t="s">
        <v>44</v>
      </c>
      <c r="U72" s="95"/>
      <c r="V72" s="95"/>
      <c r="W72" s="95"/>
      <c r="X72" s="95"/>
      <c r="Y72" s="95"/>
      <c r="Z72" s="95"/>
      <c r="AA72" s="95"/>
      <c r="AB72" s="95"/>
      <c r="AC72" s="95"/>
      <c r="AD72" s="95"/>
      <c r="AE72" s="95"/>
      <c r="AF72" s="95"/>
    </row>
    <row r="73" spans="1:32" ht="48" customHeight="1" x14ac:dyDescent="0.25">
      <c r="A73" s="84"/>
      <c r="B73" s="78"/>
      <c r="C73" s="78"/>
      <c r="D73" s="78"/>
      <c r="E73" s="80"/>
      <c r="F73" s="9"/>
      <c r="G73" s="10">
        <v>0.27083333333333331</v>
      </c>
      <c r="H73" s="10">
        <v>0.28125</v>
      </c>
      <c r="I73" s="10">
        <v>0.29166666666666669</v>
      </c>
      <c r="J73" s="10">
        <v>0.30208333333333331</v>
      </c>
      <c r="K73" s="10">
        <v>0.3125</v>
      </c>
      <c r="L73" s="10">
        <v>0.32291666666666669</v>
      </c>
      <c r="M73" s="10">
        <v>0.33333333333333331</v>
      </c>
      <c r="N73" s="10">
        <v>0.34375</v>
      </c>
      <c r="O73" s="10">
        <v>0.35416666666666669</v>
      </c>
      <c r="P73" s="10">
        <v>0.36458333333333331</v>
      </c>
      <c r="Q73" s="10">
        <v>0.375</v>
      </c>
      <c r="R73" s="10">
        <v>0.38541666666666669</v>
      </c>
      <c r="S73" s="10">
        <v>0.39583333333333331</v>
      </c>
      <c r="T73" s="10">
        <v>0.625</v>
      </c>
      <c r="U73" s="10">
        <v>0.63541666666666663</v>
      </c>
      <c r="V73" s="10">
        <v>0.64583333333333337</v>
      </c>
      <c r="W73" s="10">
        <v>0.65625</v>
      </c>
      <c r="X73" s="10">
        <v>0.66666666666666663</v>
      </c>
      <c r="Y73" s="10">
        <v>0.67708333333333337</v>
      </c>
      <c r="Z73" s="10">
        <v>0.6875</v>
      </c>
      <c r="AA73" s="10">
        <v>0.69791666666666663</v>
      </c>
      <c r="AB73" s="10">
        <v>0.70833333333333337</v>
      </c>
      <c r="AC73" s="10">
        <v>0.71875</v>
      </c>
      <c r="AD73" s="10">
        <v>0.72916666666666663</v>
      </c>
      <c r="AE73" s="10">
        <v>0.73958333333333337</v>
      </c>
      <c r="AF73" s="10">
        <v>0.75</v>
      </c>
    </row>
    <row r="74" spans="1:32" ht="38.1" customHeight="1" x14ac:dyDescent="0.25">
      <c r="A74" s="84"/>
      <c r="B74" s="78"/>
      <c r="C74" s="78"/>
      <c r="D74" s="78"/>
      <c r="E74" s="80"/>
      <c r="F74" s="9"/>
      <c r="G74" s="71" t="s">
        <v>0</v>
      </c>
      <c r="H74" s="72"/>
      <c r="I74" s="73"/>
      <c r="J74" s="73"/>
      <c r="K74" s="73"/>
      <c r="L74" s="73"/>
      <c r="M74" s="73"/>
      <c r="N74" s="73"/>
      <c r="O74" s="73"/>
      <c r="P74" s="73"/>
      <c r="Q74" s="73"/>
      <c r="R74" s="73"/>
      <c r="S74" s="73"/>
      <c r="T74" s="97" t="s">
        <v>0</v>
      </c>
      <c r="U74" s="97"/>
      <c r="V74" s="97"/>
      <c r="W74" s="97"/>
      <c r="X74" s="97"/>
      <c r="Y74" s="97"/>
      <c r="Z74" s="97"/>
      <c r="AA74" s="97"/>
      <c r="AB74" s="97"/>
      <c r="AC74" s="97"/>
      <c r="AD74" s="97"/>
      <c r="AE74" s="97"/>
      <c r="AF74" s="97"/>
    </row>
    <row r="75" spans="1:32" s="16" customFormat="1" ht="21.95" customHeight="1" x14ac:dyDescent="0.25">
      <c r="A75" s="11" t="str">
        <f>A63</f>
        <v>Scott Drive</v>
      </c>
      <c r="B75" s="12">
        <v>0</v>
      </c>
      <c r="C75" s="12">
        <f>B75/5</f>
        <v>0</v>
      </c>
      <c r="D75" s="12">
        <f t="shared" ref="D75" si="105">D63</f>
        <v>0</v>
      </c>
      <c r="E75" s="13">
        <f>C75+D75</f>
        <v>0</v>
      </c>
      <c r="F75" s="14">
        <f>K$37</f>
        <v>0</v>
      </c>
      <c r="G75" s="15">
        <v>0</v>
      </c>
      <c r="H75" s="15">
        <v>0</v>
      </c>
      <c r="I75" s="15">
        <v>0</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v>
      </c>
    </row>
    <row r="76" spans="1:32" s="16" customFormat="1" ht="21.95" customHeight="1" x14ac:dyDescent="0.25">
      <c r="A76" s="11" t="str">
        <f t="shared" ref="A76:D76" si="106">A64</f>
        <v>Carlisle Road</v>
      </c>
      <c r="B76" s="12">
        <v>0</v>
      </c>
      <c r="C76" s="12">
        <v>0</v>
      </c>
      <c r="D76" s="12">
        <f t="shared" si="106"/>
        <v>0</v>
      </c>
      <c r="E76" s="13">
        <f t="shared" ref="E76:E80" si="107">C76+D76</f>
        <v>0</v>
      </c>
      <c r="F76" s="14">
        <f t="shared" ref="F76" si="108">K$37</f>
        <v>0</v>
      </c>
      <c r="G76" s="15">
        <v>0</v>
      </c>
      <c r="H76" s="15">
        <v>0</v>
      </c>
      <c r="I76" s="15">
        <v>0</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v>
      </c>
    </row>
    <row r="77" spans="1:32" s="16" customFormat="1" ht="21.95" customHeight="1" x14ac:dyDescent="0.25">
      <c r="A77" s="11" t="str">
        <f t="shared" ref="A77" si="109">A65</f>
        <v>Wensleydale Gardens</v>
      </c>
      <c r="B77" s="12">
        <v>36</v>
      </c>
      <c r="C77" s="12">
        <f t="shared" ref="C77:C79" si="110">B77/5</f>
        <v>7.2</v>
      </c>
      <c r="D77" s="12">
        <f t="shared" ref="D77" si="111">D65</f>
        <v>0</v>
      </c>
      <c r="E77" s="13">
        <f t="shared" si="107"/>
        <v>7.2</v>
      </c>
      <c r="F77" s="14"/>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row>
    <row r="78" spans="1:32" s="16" customFormat="1" ht="21.95" customHeight="1" x14ac:dyDescent="0.25">
      <c r="A78" s="11" t="str">
        <f t="shared" ref="A78:D78" si="112">A66</f>
        <v>Wensleydale Road</v>
      </c>
      <c r="B78" s="12">
        <v>63</v>
      </c>
      <c r="C78" s="12">
        <f t="shared" si="110"/>
        <v>12.6</v>
      </c>
      <c r="D78" s="12">
        <f t="shared" si="112"/>
        <v>0</v>
      </c>
      <c r="E78" s="13">
        <f t="shared" si="107"/>
        <v>12.6</v>
      </c>
      <c r="F78" s="14"/>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v>
      </c>
    </row>
    <row r="79" spans="1:32" s="16" customFormat="1" ht="21.95" customHeight="1" x14ac:dyDescent="0.25">
      <c r="A79" s="11" t="str">
        <f>A67</f>
        <v>Gloucester Road</v>
      </c>
      <c r="B79" s="12">
        <v>0</v>
      </c>
      <c r="C79" s="12">
        <f t="shared" si="110"/>
        <v>0</v>
      </c>
      <c r="D79" s="12">
        <f t="shared" ref="D79:D80" si="113">D67</f>
        <v>0</v>
      </c>
      <c r="E79" s="13">
        <f t="shared" si="107"/>
        <v>0</v>
      </c>
      <c r="F79" s="14"/>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v>
      </c>
    </row>
    <row r="80" spans="1:32" s="16" customFormat="1" ht="21.95" customHeight="1" x14ac:dyDescent="0.25">
      <c r="A80" s="11" t="str">
        <f>A68</f>
        <v>Car Park @ Bowling Club</v>
      </c>
      <c r="B80" s="12">
        <v>0</v>
      </c>
      <c r="C80" s="12">
        <f t="shared" ref="C80" si="114">B80/5</f>
        <v>0</v>
      </c>
      <c r="D80" s="12">
        <f t="shared" si="113"/>
        <v>0</v>
      </c>
      <c r="E80" s="13">
        <f t="shared" si="107"/>
        <v>0</v>
      </c>
      <c r="F80" s="14"/>
      <c r="G80" s="15">
        <v>0</v>
      </c>
      <c r="H80" s="15">
        <v>0</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v>
      </c>
    </row>
    <row r="81" spans="1:32" ht="21.95" customHeight="1" x14ac:dyDescent="0.25">
      <c r="A81" s="17" t="s">
        <v>4</v>
      </c>
      <c r="B81" s="18">
        <f t="shared" ref="B81:F81" si="115">SUM(B75:B79)</f>
        <v>99</v>
      </c>
      <c r="C81" s="18">
        <f t="shared" si="115"/>
        <v>19.8</v>
      </c>
      <c r="D81" s="18">
        <f t="shared" si="115"/>
        <v>0</v>
      </c>
      <c r="E81" s="18">
        <f t="shared" si="115"/>
        <v>19.8</v>
      </c>
      <c r="F81" s="14">
        <f t="shared" si="115"/>
        <v>0</v>
      </c>
      <c r="G81" s="19">
        <f>SUM(G75:G80)</f>
        <v>0</v>
      </c>
      <c r="H81" s="19">
        <f t="shared" ref="H81:AF81" si="116">SUM(H75:H80)</f>
        <v>0</v>
      </c>
      <c r="I81" s="19">
        <f t="shared" si="116"/>
        <v>0</v>
      </c>
      <c r="J81" s="19">
        <f t="shared" si="116"/>
        <v>0</v>
      </c>
      <c r="K81" s="19">
        <f t="shared" si="116"/>
        <v>0</v>
      </c>
      <c r="L81" s="19">
        <f t="shared" si="116"/>
        <v>0</v>
      </c>
      <c r="M81" s="19">
        <f t="shared" si="116"/>
        <v>0</v>
      </c>
      <c r="N81" s="19">
        <f t="shared" si="116"/>
        <v>0</v>
      </c>
      <c r="O81" s="19">
        <f t="shared" si="116"/>
        <v>0</v>
      </c>
      <c r="P81" s="19">
        <f t="shared" si="116"/>
        <v>0</v>
      </c>
      <c r="Q81" s="19">
        <f t="shared" si="116"/>
        <v>0</v>
      </c>
      <c r="R81" s="19">
        <f t="shared" si="116"/>
        <v>0</v>
      </c>
      <c r="S81" s="19">
        <f t="shared" si="116"/>
        <v>0</v>
      </c>
      <c r="T81" s="19">
        <f t="shared" si="116"/>
        <v>0</v>
      </c>
      <c r="U81" s="19">
        <f t="shared" si="116"/>
        <v>0</v>
      </c>
      <c r="V81" s="19">
        <f t="shared" si="116"/>
        <v>0</v>
      </c>
      <c r="W81" s="19">
        <f t="shared" si="116"/>
        <v>0</v>
      </c>
      <c r="X81" s="19">
        <f t="shared" si="116"/>
        <v>0</v>
      </c>
      <c r="Y81" s="19">
        <f t="shared" si="116"/>
        <v>0</v>
      </c>
      <c r="Z81" s="19">
        <f t="shared" si="116"/>
        <v>0</v>
      </c>
      <c r="AA81" s="19">
        <f t="shared" si="116"/>
        <v>0</v>
      </c>
      <c r="AB81" s="19">
        <f t="shared" si="116"/>
        <v>0</v>
      </c>
      <c r="AC81" s="19">
        <f t="shared" si="116"/>
        <v>0</v>
      </c>
      <c r="AD81" s="19">
        <f t="shared" si="116"/>
        <v>0</v>
      </c>
      <c r="AE81" s="19">
        <f t="shared" si="116"/>
        <v>0</v>
      </c>
      <c r="AF81" s="19">
        <f t="shared" si="116"/>
        <v>0</v>
      </c>
    </row>
    <row r="82" spans="1:32" ht="21.95" customHeight="1" x14ac:dyDescent="0.25">
      <c r="A82" s="108" t="s">
        <v>11</v>
      </c>
      <c r="B82" s="109"/>
      <c r="C82" s="109"/>
      <c r="D82" s="109"/>
      <c r="E82" s="32">
        <f>E71</f>
        <v>2</v>
      </c>
      <c r="F82" s="4"/>
      <c r="G82" s="33" t="s">
        <v>34</v>
      </c>
      <c r="H82" s="32"/>
      <c r="I82" s="34"/>
      <c r="J82" s="34"/>
      <c r="K82" s="34"/>
      <c r="L82" s="34"/>
      <c r="M82" s="34"/>
      <c r="N82" s="34"/>
      <c r="O82" s="34"/>
      <c r="P82" s="34"/>
      <c r="Q82" s="34"/>
      <c r="R82" s="34"/>
      <c r="S82" s="35"/>
      <c r="T82" s="33" t="str">
        <f>T71</f>
        <v>Double Yellows (No Parking)</v>
      </c>
      <c r="U82" s="32"/>
      <c r="V82" s="34"/>
      <c r="W82" s="34"/>
      <c r="X82" s="34"/>
      <c r="Y82" s="34"/>
      <c r="Z82" s="34"/>
      <c r="AA82" s="34"/>
      <c r="AB82" s="34"/>
      <c r="AC82" s="34"/>
      <c r="AD82" s="34"/>
      <c r="AE82" s="34"/>
      <c r="AF82" s="35"/>
    </row>
    <row r="83" spans="1:32" ht="36.950000000000003" customHeight="1" x14ac:dyDescent="0.25">
      <c r="A83" s="83" t="s">
        <v>7</v>
      </c>
      <c r="B83" s="77" t="s">
        <v>1</v>
      </c>
      <c r="C83" s="77" t="s">
        <v>2</v>
      </c>
      <c r="D83" s="77" t="s">
        <v>12</v>
      </c>
      <c r="E83" s="79" t="s">
        <v>3</v>
      </c>
      <c r="F83" s="8"/>
      <c r="G83" s="68" t="s">
        <v>43</v>
      </c>
      <c r="H83" s="69"/>
      <c r="I83" s="70"/>
      <c r="J83" s="70"/>
      <c r="K83" s="70"/>
      <c r="L83" s="70"/>
      <c r="M83" s="70"/>
      <c r="N83" s="70"/>
      <c r="O83" s="70"/>
      <c r="P83" s="70"/>
      <c r="Q83" s="70"/>
      <c r="R83" s="70"/>
      <c r="S83" s="70"/>
      <c r="T83" s="94" t="s">
        <v>44</v>
      </c>
      <c r="U83" s="95"/>
      <c r="V83" s="95"/>
      <c r="W83" s="95"/>
      <c r="X83" s="95"/>
      <c r="Y83" s="95"/>
      <c r="Z83" s="95"/>
      <c r="AA83" s="95"/>
      <c r="AB83" s="95"/>
      <c r="AC83" s="95"/>
      <c r="AD83" s="95"/>
      <c r="AE83" s="95"/>
      <c r="AF83" s="95"/>
    </row>
    <row r="84" spans="1:32" ht="47.1" customHeight="1" x14ac:dyDescent="0.25">
      <c r="A84" s="84"/>
      <c r="B84" s="78"/>
      <c r="C84" s="78"/>
      <c r="D84" s="78"/>
      <c r="E84" s="80"/>
      <c r="F84" s="9"/>
      <c r="G84" s="10">
        <v>0.27083333333333331</v>
      </c>
      <c r="H84" s="10">
        <v>0.28125</v>
      </c>
      <c r="I84" s="10">
        <v>0.29166666666666669</v>
      </c>
      <c r="J84" s="10">
        <v>0.30208333333333331</v>
      </c>
      <c r="K84" s="10">
        <v>0.3125</v>
      </c>
      <c r="L84" s="10">
        <v>0.32291666666666669</v>
      </c>
      <c r="M84" s="10">
        <v>0.33333333333333331</v>
      </c>
      <c r="N84" s="10">
        <v>0.34375</v>
      </c>
      <c r="O84" s="10">
        <v>0.35416666666666669</v>
      </c>
      <c r="P84" s="10">
        <v>0.36458333333333331</v>
      </c>
      <c r="Q84" s="10">
        <v>0.375</v>
      </c>
      <c r="R84" s="10">
        <v>0.38541666666666669</v>
      </c>
      <c r="S84" s="10">
        <v>0.39583333333333331</v>
      </c>
      <c r="T84" s="10">
        <v>0.625</v>
      </c>
      <c r="U84" s="10">
        <v>0.63541666666666663</v>
      </c>
      <c r="V84" s="10">
        <v>0.64583333333333337</v>
      </c>
      <c r="W84" s="10">
        <v>0.65625</v>
      </c>
      <c r="X84" s="10">
        <v>0.66666666666666663</v>
      </c>
      <c r="Y84" s="10">
        <v>0.67708333333333337</v>
      </c>
      <c r="Z84" s="10">
        <v>0.6875</v>
      </c>
      <c r="AA84" s="10">
        <v>0.69791666666666663</v>
      </c>
      <c r="AB84" s="10">
        <v>0.70833333333333337</v>
      </c>
      <c r="AC84" s="10">
        <v>0.71875</v>
      </c>
      <c r="AD84" s="10">
        <v>0.72916666666666663</v>
      </c>
      <c r="AE84" s="10">
        <v>0.73958333333333337</v>
      </c>
      <c r="AF84" s="10">
        <v>0.75</v>
      </c>
    </row>
    <row r="85" spans="1:32" ht="38.1" customHeight="1" x14ac:dyDescent="0.25">
      <c r="A85" s="84"/>
      <c r="B85" s="78"/>
      <c r="C85" s="78"/>
      <c r="D85" s="78"/>
      <c r="E85" s="80"/>
      <c r="F85" s="9"/>
      <c r="G85" s="74" t="s">
        <v>31</v>
      </c>
      <c r="H85" s="75"/>
      <c r="I85" s="76"/>
      <c r="J85" s="76"/>
      <c r="K85" s="76"/>
      <c r="L85" s="76"/>
      <c r="M85" s="76"/>
      <c r="N85" s="76"/>
      <c r="O85" s="76"/>
      <c r="P85" s="76"/>
      <c r="Q85" s="76"/>
      <c r="R85" s="76"/>
      <c r="S85" s="76"/>
      <c r="T85" s="96" t="s">
        <v>31</v>
      </c>
      <c r="U85" s="96"/>
      <c r="V85" s="96"/>
      <c r="W85" s="96"/>
      <c r="X85" s="96"/>
      <c r="Y85" s="96"/>
      <c r="Z85" s="96"/>
      <c r="AA85" s="96"/>
      <c r="AB85" s="96"/>
      <c r="AC85" s="96"/>
      <c r="AD85" s="96"/>
      <c r="AE85" s="96"/>
      <c r="AF85" s="96"/>
    </row>
    <row r="86" spans="1:32" s="16" customFormat="1" ht="21.95" customHeight="1" x14ac:dyDescent="0.25">
      <c r="A86" s="11" t="str">
        <f>A75</f>
        <v>Scott Drive</v>
      </c>
      <c r="B86" s="12">
        <f t="shared" ref="B86:D86" si="117">B75</f>
        <v>0</v>
      </c>
      <c r="C86" s="12">
        <f t="shared" si="117"/>
        <v>0</v>
      </c>
      <c r="D86" s="12">
        <f t="shared" si="117"/>
        <v>0</v>
      </c>
      <c r="E86" s="13">
        <f>E75</f>
        <v>0</v>
      </c>
      <c r="F86" s="14">
        <f>K$3</f>
        <v>0</v>
      </c>
      <c r="G86" s="20">
        <f>IF($D75-E75&lt;0, 0, $E75-G75)</f>
        <v>0</v>
      </c>
      <c r="H86" s="20">
        <f t="shared" ref="H86:AE86" si="118">IF($E75-H75&lt;0, 0, $E75-H75)</f>
        <v>0</v>
      </c>
      <c r="I86" s="20">
        <f t="shared" si="118"/>
        <v>0</v>
      </c>
      <c r="J86" s="20">
        <f t="shared" si="118"/>
        <v>0</v>
      </c>
      <c r="K86" s="20">
        <f t="shared" si="118"/>
        <v>0</v>
      </c>
      <c r="L86" s="20">
        <f t="shared" si="118"/>
        <v>0</v>
      </c>
      <c r="M86" s="20">
        <f t="shared" si="118"/>
        <v>0</v>
      </c>
      <c r="N86" s="20">
        <f t="shared" si="118"/>
        <v>0</v>
      </c>
      <c r="O86" s="20">
        <f t="shared" si="118"/>
        <v>0</v>
      </c>
      <c r="P86" s="20">
        <f t="shared" si="118"/>
        <v>0</v>
      </c>
      <c r="Q86" s="20">
        <f t="shared" si="118"/>
        <v>0</v>
      </c>
      <c r="R86" s="20">
        <f t="shared" si="118"/>
        <v>0</v>
      </c>
      <c r="S86" s="20">
        <f t="shared" si="118"/>
        <v>0</v>
      </c>
      <c r="T86" s="20">
        <f t="shared" si="118"/>
        <v>0</v>
      </c>
      <c r="U86" s="20">
        <f t="shared" si="118"/>
        <v>0</v>
      </c>
      <c r="V86" s="20">
        <f t="shared" si="118"/>
        <v>0</v>
      </c>
      <c r="W86" s="20">
        <f t="shared" si="118"/>
        <v>0</v>
      </c>
      <c r="X86" s="20">
        <f t="shared" si="118"/>
        <v>0</v>
      </c>
      <c r="Y86" s="20">
        <f t="shared" si="118"/>
        <v>0</v>
      </c>
      <c r="Z86" s="20">
        <f t="shared" si="118"/>
        <v>0</v>
      </c>
      <c r="AA86" s="20">
        <f t="shared" si="118"/>
        <v>0</v>
      </c>
      <c r="AB86" s="20">
        <f t="shared" si="118"/>
        <v>0</v>
      </c>
      <c r="AC86" s="20">
        <f t="shared" si="118"/>
        <v>0</v>
      </c>
      <c r="AD86" s="20">
        <f t="shared" si="118"/>
        <v>0</v>
      </c>
      <c r="AE86" s="20">
        <f t="shared" si="118"/>
        <v>0</v>
      </c>
      <c r="AF86" s="20">
        <f>IF($E75-AF75&lt;0, 0, $E75-AF75)</f>
        <v>0</v>
      </c>
    </row>
    <row r="87" spans="1:32" s="16" customFormat="1" ht="21.95" customHeight="1" x14ac:dyDescent="0.25">
      <c r="A87" s="11" t="str">
        <f t="shared" ref="A87:D87" si="119">A76</f>
        <v>Carlisle Road</v>
      </c>
      <c r="B87" s="12">
        <f t="shared" si="119"/>
        <v>0</v>
      </c>
      <c r="C87" s="12">
        <f t="shared" si="119"/>
        <v>0</v>
      </c>
      <c r="D87" s="12">
        <f t="shared" si="119"/>
        <v>0</v>
      </c>
      <c r="E87" s="13">
        <f>E76</f>
        <v>0</v>
      </c>
      <c r="F87" s="14">
        <f t="shared" ref="F87" si="120">K$3</f>
        <v>0</v>
      </c>
      <c r="G87" s="20">
        <f t="shared" ref="G87" si="121">IF($E76-G76&lt;0, 0, $E76-G76)</f>
        <v>0</v>
      </c>
      <c r="H87" s="20">
        <f t="shared" ref="H87:AE87" si="122">IF($E76-H76&lt;0, 0, $E76-H76)</f>
        <v>0</v>
      </c>
      <c r="I87" s="20">
        <f t="shared" si="122"/>
        <v>0</v>
      </c>
      <c r="J87" s="20">
        <f t="shared" si="122"/>
        <v>0</v>
      </c>
      <c r="K87" s="20">
        <f t="shared" si="122"/>
        <v>0</v>
      </c>
      <c r="L87" s="20">
        <f t="shared" si="122"/>
        <v>0</v>
      </c>
      <c r="M87" s="20">
        <f t="shared" si="122"/>
        <v>0</v>
      </c>
      <c r="N87" s="20">
        <f t="shared" si="122"/>
        <v>0</v>
      </c>
      <c r="O87" s="20">
        <f t="shared" si="122"/>
        <v>0</v>
      </c>
      <c r="P87" s="20">
        <f t="shared" si="122"/>
        <v>0</v>
      </c>
      <c r="Q87" s="20">
        <f t="shared" si="122"/>
        <v>0</v>
      </c>
      <c r="R87" s="20">
        <f t="shared" si="122"/>
        <v>0</v>
      </c>
      <c r="S87" s="20">
        <f t="shared" si="122"/>
        <v>0</v>
      </c>
      <c r="T87" s="20">
        <f t="shared" si="122"/>
        <v>0</v>
      </c>
      <c r="U87" s="20">
        <f t="shared" si="122"/>
        <v>0</v>
      </c>
      <c r="V87" s="20">
        <f t="shared" si="122"/>
        <v>0</v>
      </c>
      <c r="W87" s="20">
        <f t="shared" si="122"/>
        <v>0</v>
      </c>
      <c r="X87" s="20">
        <f t="shared" si="122"/>
        <v>0</v>
      </c>
      <c r="Y87" s="20">
        <f t="shared" si="122"/>
        <v>0</v>
      </c>
      <c r="Z87" s="20">
        <f t="shared" si="122"/>
        <v>0</v>
      </c>
      <c r="AA87" s="20">
        <f t="shared" si="122"/>
        <v>0</v>
      </c>
      <c r="AB87" s="20">
        <f t="shared" si="122"/>
        <v>0</v>
      </c>
      <c r="AC87" s="20">
        <f t="shared" si="122"/>
        <v>0</v>
      </c>
      <c r="AD87" s="20">
        <f t="shared" si="122"/>
        <v>0</v>
      </c>
      <c r="AE87" s="20">
        <f t="shared" si="122"/>
        <v>0</v>
      </c>
      <c r="AF87" s="20">
        <f>IF($E76-AF76&lt;0, 0, $E76-AF76)</f>
        <v>0</v>
      </c>
    </row>
    <row r="88" spans="1:32" s="16" customFormat="1" ht="21.95" customHeight="1" x14ac:dyDescent="0.25">
      <c r="A88" s="11" t="str">
        <f t="shared" ref="A88:E88" si="123">A77</f>
        <v>Wensleydale Gardens</v>
      </c>
      <c r="B88" s="12">
        <f t="shared" si="123"/>
        <v>36</v>
      </c>
      <c r="C88" s="12">
        <f t="shared" si="123"/>
        <v>7.2</v>
      </c>
      <c r="D88" s="12">
        <f t="shared" si="123"/>
        <v>0</v>
      </c>
      <c r="E88" s="13">
        <f t="shared" si="123"/>
        <v>7.2</v>
      </c>
      <c r="F88" s="14"/>
      <c r="G88" s="20">
        <f t="shared" ref="G88" si="124">IF($E77-G77&lt;0, 0, $E77-G77)</f>
        <v>7.2</v>
      </c>
      <c r="H88" s="20">
        <f t="shared" ref="H88:AE88" si="125">IF($E77-H77&lt;0, 0, $E77-H77)</f>
        <v>7.2</v>
      </c>
      <c r="I88" s="20">
        <f t="shared" si="125"/>
        <v>7.2</v>
      </c>
      <c r="J88" s="20">
        <f t="shared" si="125"/>
        <v>7.2</v>
      </c>
      <c r="K88" s="20">
        <f t="shared" si="125"/>
        <v>7.2</v>
      </c>
      <c r="L88" s="20">
        <f t="shared" si="125"/>
        <v>7.2</v>
      </c>
      <c r="M88" s="20">
        <f t="shared" si="125"/>
        <v>7.2</v>
      </c>
      <c r="N88" s="20">
        <f t="shared" si="125"/>
        <v>7.2</v>
      </c>
      <c r="O88" s="20">
        <f t="shared" si="125"/>
        <v>7.2</v>
      </c>
      <c r="P88" s="20">
        <f t="shared" si="125"/>
        <v>7.2</v>
      </c>
      <c r="Q88" s="20">
        <f t="shared" si="125"/>
        <v>7.2</v>
      </c>
      <c r="R88" s="20">
        <f t="shared" si="125"/>
        <v>7.2</v>
      </c>
      <c r="S88" s="20">
        <f t="shared" si="125"/>
        <v>7.2</v>
      </c>
      <c r="T88" s="20">
        <f t="shared" si="125"/>
        <v>7.2</v>
      </c>
      <c r="U88" s="20">
        <f t="shared" si="125"/>
        <v>7.2</v>
      </c>
      <c r="V88" s="20">
        <f t="shared" si="125"/>
        <v>7.2</v>
      </c>
      <c r="W88" s="20">
        <f t="shared" si="125"/>
        <v>7.2</v>
      </c>
      <c r="X88" s="20">
        <f t="shared" si="125"/>
        <v>7.2</v>
      </c>
      <c r="Y88" s="20">
        <f t="shared" si="125"/>
        <v>7.2</v>
      </c>
      <c r="Z88" s="20">
        <f t="shared" si="125"/>
        <v>7.2</v>
      </c>
      <c r="AA88" s="20">
        <f t="shared" si="125"/>
        <v>7.2</v>
      </c>
      <c r="AB88" s="20">
        <f t="shared" si="125"/>
        <v>7.2</v>
      </c>
      <c r="AC88" s="20">
        <f t="shared" si="125"/>
        <v>7.2</v>
      </c>
      <c r="AD88" s="20">
        <f t="shared" si="125"/>
        <v>7.2</v>
      </c>
      <c r="AE88" s="20">
        <f t="shared" si="125"/>
        <v>7.2</v>
      </c>
      <c r="AF88" s="20">
        <f t="shared" ref="AF88" si="126">IF($E77-AF77&lt;0, 0, $E77-AF77)</f>
        <v>7.2</v>
      </c>
    </row>
    <row r="89" spans="1:32" s="16" customFormat="1" ht="21.95" customHeight="1" x14ac:dyDescent="0.25">
      <c r="A89" s="11" t="str">
        <f t="shared" ref="A89:E89" si="127">A78</f>
        <v>Wensleydale Road</v>
      </c>
      <c r="B89" s="12">
        <f t="shared" si="127"/>
        <v>63</v>
      </c>
      <c r="C89" s="12">
        <f t="shared" si="127"/>
        <v>12.6</v>
      </c>
      <c r="D89" s="12">
        <f t="shared" si="127"/>
        <v>0</v>
      </c>
      <c r="E89" s="13">
        <f t="shared" si="127"/>
        <v>12.6</v>
      </c>
      <c r="F89" s="14"/>
      <c r="G89" s="20">
        <f t="shared" ref="G89" si="128">IF($E78-G78&lt;0, 0, $E78-G78)</f>
        <v>12.6</v>
      </c>
      <c r="H89" s="20">
        <f t="shared" ref="H89:AE89" si="129">IF($E78-H78&lt;0, 0, $E78-H78)</f>
        <v>12.6</v>
      </c>
      <c r="I89" s="20">
        <f t="shared" si="129"/>
        <v>12.6</v>
      </c>
      <c r="J89" s="20">
        <f t="shared" si="129"/>
        <v>12.6</v>
      </c>
      <c r="K89" s="20">
        <f t="shared" si="129"/>
        <v>12.6</v>
      </c>
      <c r="L89" s="20">
        <f t="shared" si="129"/>
        <v>12.6</v>
      </c>
      <c r="M89" s="20">
        <f t="shared" si="129"/>
        <v>12.6</v>
      </c>
      <c r="N89" s="20">
        <f t="shared" si="129"/>
        <v>12.6</v>
      </c>
      <c r="O89" s="20">
        <f t="shared" si="129"/>
        <v>12.6</v>
      </c>
      <c r="P89" s="20">
        <f t="shared" si="129"/>
        <v>12.6</v>
      </c>
      <c r="Q89" s="20">
        <f t="shared" si="129"/>
        <v>12.6</v>
      </c>
      <c r="R89" s="20">
        <f t="shared" si="129"/>
        <v>12.6</v>
      </c>
      <c r="S89" s="20">
        <f t="shared" si="129"/>
        <v>12.6</v>
      </c>
      <c r="T89" s="20">
        <f t="shared" si="129"/>
        <v>12.6</v>
      </c>
      <c r="U89" s="20">
        <f t="shared" si="129"/>
        <v>12.6</v>
      </c>
      <c r="V89" s="20">
        <f t="shared" si="129"/>
        <v>12.6</v>
      </c>
      <c r="W89" s="20">
        <f t="shared" si="129"/>
        <v>12.6</v>
      </c>
      <c r="X89" s="20">
        <f t="shared" si="129"/>
        <v>12.6</v>
      </c>
      <c r="Y89" s="20">
        <f t="shared" si="129"/>
        <v>12.6</v>
      </c>
      <c r="Z89" s="20">
        <f t="shared" si="129"/>
        <v>12.6</v>
      </c>
      <c r="AA89" s="20">
        <f t="shared" si="129"/>
        <v>12.6</v>
      </c>
      <c r="AB89" s="20">
        <f t="shared" si="129"/>
        <v>12.6</v>
      </c>
      <c r="AC89" s="20">
        <f t="shared" si="129"/>
        <v>12.6</v>
      </c>
      <c r="AD89" s="20">
        <f t="shared" si="129"/>
        <v>12.6</v>
      </c>
      <c r="AE89" s="20">
        <f t="shared" si="129"/>
        <v>12.6</v>
      </c>
      <c r="AF89" s="20">
        <f t="shared" ref="AF89" si="130">IF($E78-AF78&lt;0, 0, $E78-AF78)</f>
        <v>12.6</v>
      </c>
    </row>
    <row r="90" spans="1:32" s="16" customFormat="1" ht="21.95" customHeight="1" x14ac:dyDescent="0.25">
      <c r="A90" s="11" t="str">
        <f t="shared" ref="A90:E91" si="131">A79</f>
        <v>Gloucester Road</v>
      </c>
      <c r="B90" s="12">
        <f t="shared" si="131"/>
        <v>0</v>
      </c>
      <c r="C90" s="12">
        <f t="shared" si="131"/>
        <v>0</v>
      </c>
      <c r="D90" s="12">
        <f t="shared" si="131"/>
        <v>0</v>
      </c>
      <c r="E90" s="13">
        <f t="shared" si="131"/>
        <v>0</v>
      </c>
      <c r="F90" s="14"/>
      <c r="G90" s="20">
        <f t="shared" ref="G90:G91" si="132">IF($E79-G79&lt;0, 0, $E79-G79)</f>
        <v>0</v>
      </c>
      <c r="H90" s="20">
        <f t="shared" ref="H90:AE91" si="133">IF($E79-H79&lt;0, 0, $E79-H79)</f>
        <v>0</v>
      </c>
      <c r="I90" s="20">
        <f t="shared" si="133"/>
        <v>0</v>
      </c>
      <c r="J90" s="20">
        <f t="shared" si="133"/>
        <v>0</v>
      </c>
      <c r="K90" s="20">
        <f t="shared" si="133"/>
        <v>0</v>
      </c>
      <c r="L90" s="20">
        <f t="shared" si="133"/>
        <v>0</v>
      </c>
      <c r="M90" s="20">
        <f t="shared" si="133"/>
        <v>0</v>
      </c>
      <c r="N90" s="20">
        <f t="shared" si="133"/>
        <v>0</v>
      </c>
      <c r="O90" s="20">
        <f t="shared" si="133"/>
        <v>0</v>
      </c>
      <c r="P90" s="20">
        <f t="shared" si="133"/>
        <v>0</v>
      </c>
      <c r="Q90" s="20">
        <f t="shared" si="133"/>
        <v>0</v>
      </c>
      <c r="R90" s="20">
        <f t="shared" si="133"/>
        <v>0</v>
      </c>
      <c r="S90" s="20">
        <f t="shared" si="133"/>
        <v>0</v>
      </c>
      <c r="T90" s="20">
        <f t="shared" si="133"/>
        <v>0</v>
      </c>
      <c r="U90" s="20">
        <f t="shared" si="133"/>
        <v>0</v>
      </c>
      <c r="V90" s="20">
        <f t="shared" si="133"/>
        <v>0</v>
      </c>
      <c r="W90" s="20">
        <f t="shared" si="133"/>
        <v>0</v>
      </c>
      <c r="X90" s="20">
        <f t="shared" si="133"/>
        <v>0</v>
      </c>
      <c r="Y90" s="20">
        <f t="shared" si="133"/>
        <v>0</v>
      </c>
      <c r="Z90" s="20">
        <f t="shared" si="133"/>
        <v>0</v>
      </c>
      <c r="AA90" s="20">
        <f t="shared" si="133"/>
        <v>0</v>
      </c>
      <c r="AB90" s="20">
        <f t="shared" si="133"/>
        <v>0</v>
      </c>
      <c r="AC90" s="20">
        <f t="shared" si="133"/>
        <v>0</v>
      </c>
      <c r="AD90" s="20">
        <f t="shared" si="133"/>
        <v>0</v>
      </c>
      <c r="AE90" s="20">
        <f t="shared" si="133"/>
        <v>0</v>
      </c>
      <c r="AF90" s="20">
        <f t="shared" ref="AF90:AF91" si="134">IF($E79-AF79&lt;0, 0, $E79-AF79)</f>
        <v>0</v>
      </c>
    </row>
    <row r="91" spans="1:32" s="16" customFormat="1" ht="21.95" customHeight="1" x14ac:dyDescent="0.25">
      <c r="A91" s="11" t="str">
        <f t="shared" si="131"/>
        <v>Car Park @ Bowling Club</v>
      </c>
      <c r="B91" s="12">
        <f t="shared" si="131"/>
        <v>0</v>
      </c>
      <c r="C91" s="12">
        <f t="shared" si="131"/>
        <v>0</v>
      </c>
      <c r="D91" s="12">
        <f t="shared" si="131"/>
        <v>0</v>
      </c>
      <c r="E91" s="13">
        <f t="shared" si="131"/>
        <v>0</v>
      </c>
      <c r="F91" s="14"/>
      <c r="G91" s="20">
        <f t="shared" si="132"/>
        <v>0</v>
      </c>
      <c r="H91" s="20">
        <f t="shared" si="133"/>
        <v>0</v>
      </c>
      <c r="I91" s="20">
        <f t="shared" si="133"/>
        <v>0</v>
      </c>
      <c r="J91" s="20">
        <f t="shared" si="133"/>
        <v>0</v>
      </c>
      <c r="K91" s="20">
        <f t="shared" si="133"/>
        <v>0</v>
      </c>
      <c r="L91" s="20">
        <f t="shared" si="133"/>
        <v>0</v>
      </c>
      <c r="M91" s="20">
        <f t="shared" si="133"/>
        <v>0</v>
      </c>
      <c r="N91" s="20">
        <f t="shared" si="133"/>
        <v>0</v>
      </c>
      <c r="O91" s="20">
        <f t="shared" si="133"/>
        <v>0</v>
      </c>
      <c r="P91" s="20">
        <f t="shared" si="133"/>
        <v>0</v>
      </c>
      <c r="Q91" s="20">
        <f t="shared" si="133"/>
        <v>0</v>
      </c>
      <c r="R91" s="20">
        <f t="shared" si="133"/>
        <v>0</v>
      </c>
      <c r="S91" s="20">
        <f t="shared" si="133"/>
        <v>0</v>
      </c>
      <c r="T91" s="20">
        <f t="shared" si="133"/>
        <v>0</v>
      </c>
      <c r="U91" s="20">
        <f t="shared" si="133"/>
        <v>0</v>
      </c>
      <c r="V91" s="20">
        <f t="shared" si="133"/>
        <v>0</v>
      </c>
      <c r="W91" s="20">
        <f t="shared" si="133"/>
        <v>0</v>
      </c>
      <c r="X91" s="20">
        <f t="shared" si="133"/>
        <v>0</v>
      </c>
      <c r="Y91" s="20">
        <f t="shared" si="133"/>
        <v>0</v>
      </c>
      <c r="Z91" s="20">
        <f t="shared" si="133"/>
        <v>0</v>
      </c>
      <c r="AA91" s="20">
        <f t="shared" si="133"/>
        <v>0</v>
      </c>
      <c r="AB91" s="20">
        <f t="shared" si="133"/>
        <v>0</v>
      </c>
      <c r="AC91" s="20">
        <f t="shared" si="133"/>
        <v>0</v>
      </c>
      <c r="AD91" s="20">
        <f t="shared" si="133"/>
        <v>0</v>
      </c>
      <c r="AE91" s="20">
        <f t="shared" si="133"/>
        <v>0</v>
      </c>
      <c r="AF91" s="20">
        <f t="shared" si="134"/>
        <v>0</v>
      </c>
    </row>
    <row r="92" spans="1:32" ht="21.95" customHeight="1" x14ac:dyDescent="0.25">
      <c r="A92" s="17" t="s">
        <v>4</v>
      </c>
      <c r="B92" s="47">
        <f t="shared" ref="B92" si="135">SUM(B86:B90)</f>
        <v>99</v>
      </c>
      <c r="C92" s="18">
        <f t="shared" ref="C92" si="136">SUM(C86:C90)</f>
        <v>19.8</v>
      </c>
      <c r="D92" s="18">
        <f t="shared" ref="D92" si="137">SUM(D86:D90)</f>
        <v>0</v>
      </c>
      <c r="E92" s="21">
        <f t="shared" ref="E92" si="138">SUM(E86:E90)</f>
        <v>19.8</v>
      </c>
      <c r="F92" s="22">
        <f t="shared" ref="F92:G92" si="139">SUM(F86:F90)</f>
        <v>0</v>
      </c>
      <c r="G92" s="23">
        <f t="shared" si="139"/>
        <v>19.8</v>
      </c>
      <c r="H92" s="23">
        <f t="shared" ref="H92:AE92" si="140">SUM(H86:H90)</f>
        <v>19.8</v>
      </c>
      <c r="I92" s="23">
        <f t="shared" si="140"/>
        <v>19.8</v>
      </c>
      <c r="J92" s="23">
        <f t="shared" si="140"/>
        <v>19.8</v>
      </c>
      <c r="K92" s="23">
        <f t="shared" si="140"/>
        <v>19.8</v>
      </c>
      <c r="L92" s="23">
        <f t="shared" si="140"/>
        <v>19.8</v>
      </c>
      <c r="M92" s="23">
        <f t="shared" si="140"/>
        <v>19.8</v>
      </c>
      <c r="N92" s="23">
        <f t="shared" si="140"/>
        <v>19.8</v>
      </c>
      <c r="O92" s="23">
        <f t="shared" si="140"/>
        <v>19.8</v>
      </c>
      <c r="P92" s="23">
        <f t="shared" si="140"/>
        <v>19.8</v>
      </c>
      <c r="Q92" s="23">
        <f t="shared" si="140"/>
        <v>19.8</v>
      </c>
      <c r="R92" s="23">
        <f t="shared" si="140"/>
        <v>19.8</v>
      </c>
      <c r="S92" s="23">
        <f t="shared" si="140"/>
        <v>19.8</v>
      </c>
      <c r="T92" s="23">
        <f t="shared" si="140"/>
        <v>19.8</v>
      </c>
      <c r="U92" s="23">
        <f t="shared" si="140"/>
        <v>19.8</v>
      </c>
      <c r="V92" s="23">
        <f t="shared" si="140"/>
        <v>19.8</v>
      </c>
      <c r="W92" s="23">
        <f t="shared" si="140"/>
        <v>19.8</v>
      </c>
      <c r="X92" s="23">
        <f t="shared" si="140"/>
        <v>19.8</v>
      </c>
      <c r="Y92" s="23">
        <f t="shared" si="140"/>
        <v>19.8</v>
      </c>
      <c r="Z92" s="23">
        <f t="shared" si="140"/>
        <v>19.8</v>
      </c>
      <c r="AA92" s="23">
        <f t="shared" si="140"/>
        <v>19.8</v>
      </c>
      <c r="AB92" s="23">
        <f t="shared" si="140"/>
        <v>19.8</v>
      </c>
      <c r="AC92" s="23">
        <f t="shared" si="140"/>
        <v>19.8</v>
      </c>
      <c r="AD92" s="23">
        <f t="shared" si="140"/>
        <v>19.8</v>
      </c>
      <c r="AE92" s="23">
        <f t="shared" si="140"/>
        <v>19.8</v>
      </c>
      <c r="AF92" s="24">
        <f t="shared" ref="AF92" si="141">SUM(AF86:AF90)</f>
        <v>19.8</v>
      </c>
    </row>
    <row r="93" spans="1:32" ht="21.95" customHeight="1" x14ac:dyDescent="0.25">
      <c r="A93" s="108" t="s">
        <v>11</v>
      </c>
      <c r="B93" s="109"/>
      <c r="C93" s="109"/>
      <c r="D93" s="109"/>
      <c r="E93" s="32">
        <f>E71</f>
        <v>2</v>
      </c>
      <c r="F93" s="4"/>
      <c r="G93" s="33" t="s">
        <v>34</v>
      </c>
      <c r="H93" s="32"/>
      <c r="I93" s="34"/>
      <c r="J93" s="34"/>
      <c r="K93" s="34"/>
      <c r="L93" s="34"/>
      <c r="M93" s="34"/>
      <c r="N93" s="34"/>
      <c r="O93" s="34"/>
      <c r="P93" s="34"/>
      <c r="Q93" s="34"/>
      <c r="R93" s="34"/>
      <c r="S93" s="35"/>
      <c r="T93" s="33" t="str">
        <f>T71</f>
        <v>Double Yellows (No Parking)</v>
      </c>
      <c r="U93" s="32"/>
      <c r="V93" s="34"/>
      <c r="W93" s="34"/>
      <c r="X93" s="34"/>
      <c r="Y93" s="34"/>
      <c r="Z93" s="34"/>
      <c r="AA93" s="34"/>
      <c r="AB93" s="34"/>
      <c r="AC93" s="34"/>
      <c r="AD93" s="34"/>
      <c r="AE93" s="34"/>
      <c r="AF93" s="35"/>
    </row>
    <row r="94" spans="1:32" ht="36.950000000000003" customHeight="1" x14ac:dyDescent="0.25">
      <c r="A94" s="83" t="s">
        <v>7</v>
      </c>
      <c r="B94" s="77" t="s">
        <v>1</v>
      </c>
      <c r="C94" s="77" t="s">
        <v>2</v>
      </c>
      <c r="D94" s="77" t="s">
        <v>12</v>
      </c>
      <c r="E94" s="79" t="s">
        <v>3</v>
      </c>
      <c r="F94" s="8"/>
      <c r="G94" s="68" t="s">
        <v>43</v>
      </c>
      <c r="H94" s="69"/>
      <c r="I94" s="70"/>
      <c r="J94" s="70"/>
      <c r="K94" s="70"/>
      <c r="L94" s="70"/>
      <c r="M94" s="70"/>
      <c r="N94" s="70"/>
      <c r="O94" s="70"/>
      <c r="P94" s="70"/>
      <c r="Q94" s="70"/>
      <c r="R94" s="70"/>
      <c r="S94" s="70"/>
      <c r="T94" s="94" t="s">
        <v>44</v>
      </c>
      <c r="U94" s="95"/>
      <c r="V94" s="95"/>
      <c r="W94" s="95"/>
      <c r="X94" s="95"/>
      <c r="Y94" s="95"/>
      <c r="Z94" s="95"/>
      <c r="AA94" s="95"/>
      <c r="AB94" s="95"/>
      <c r="AC94" s="95"/>
      <c r="AD94" s="95"/>
      <c r="AE94" s="95"/>
      <c r="AF94" s="95"/>
    </row>
    <row r="95" spans="1:32" ht="51.95" customHeight="1" x14ac:dyDescent="0.25">
      <c r="A95" s="84"/>
      <c r="B95" s="78"/>
      <c r="C95" s="78"/>
      <c r="D95" s="78"/>
      <c r="E95" s="80"/>
      <c r="F95" s="9"/>
      <c r="G95" s="10">
        <v>0.27083333333333331</v>
      </c>
      <c r="H95" s="10">
        <v>0.28125</v>
      </c>
      <c r="I95" s="10">
        <v>0.29166666666666669</v>
      </c>
      <c r="J95" s="10">
        <v>0.30208333333333331</v>
      </c>
      <c r="K95" s="10">
        <v>0.3125</v>
      </c>
      <c r="L95" s="10">
        <v>0.32291666666666669</v>
      </c>
      <c r="M95" s="10">
        <v>0.33333333333333331</v>
      </c>
      <c r="N95" s="10">
        <v>0.34375</v>
      </c>
      <c r="O95" s="10">
        <v>0.35416666666666669</v>
      </c>
      <c r="P95" s="10">
        <v>0.36458333333333331</v>
      </c>
      <c r="Q95" s="10">
        <v>0.375</v>
      </c>
      <c r="R95" s="10">
        <v>0.38541666666666669</v>
      </c>
      <c r="S95" s="10">
        <v>0.39583333333333331</v>
      </c>
      <c r="T95" s="10">
        <v>0.625</v>
      </c>
      <c r="U95" s="10">
        <v>0.63541666666666663</v>
      </c>
      <c r="V95" s="10">
        <v>0.64583333333333337</v>
      </c>
      <c r="W95" s="10">
        <v>0.65625</v>
      </c>
      <c r="X95" s="10">
        <v>0.66666666666666663</v>
      </c>
      <c r="Y95" s="10">
        <v>0.67708333333333337</v>
      </c>
      <c r="Z95" s="10">
        <v>0.6875</v>
      </c>
      <c r="AA95" s="10">
        <v>0.69791666666666663</v>
      </c>
      <c r="AB95" s="10">
        <v>0.70833333333333337</v>
      </c>
      <c r="AC95" s="10">
        <v>0.71875</v>
      </c>
      <c r="AD95" s="10">
        <v>0.72916666666666663</v>
      </c>
      <c r="AE95" s="10">
        <v>0.73958333333333337</v>
      </c>
      <c r="AF95" s="10">
        <v>0.75</v>
      </c>
    </row>
    <row r="96" spans="1:32" ht="38.1" customHeight="1" x14ac:dyDescent="0.25">
      <c r="A96" s="84"/>
      <c r="B96" s="78"/>
      <c r="C96" s="78"/>
      <c r="D96" s="78"/>
      <c r="E96" s="80"/>
      <c r="F96" s="9"/>
      <c r="G96" s="87" t="s">
        <v>32</v>
      </c>
      <c r="H96" s="87"/>
      <c r="I96" s="87"/>
      <c r="J96" s="87"/>
      <c r="K96" s="87"/>
      <c r="L96" s="87"/>
      <c r="M96" s="87"/>
      <c r="N96" s="87"/>
      <c r="O96" s="87"/>
      <c r="P96" s="87"/>
      <c r="Q96" s="87"/>
      <c r="R96" s="87"/>
      <c r="S96" s="87"/>
      <c r="T96" s="87" t="s">
        <v>32</v>
      </c>
      <c r="U96" s="87"/>
      <c r="V96" s="87"/>
      <c r="W96" s="87"/>
      <c r="X96" s="87"/>
      <c r="Y96" s="87"/>
      <c r="Z96" s="87"/>
      <c r="AA96" s="87"/>
      <c r="AB96" s="87"/>
      <c r="AC96" s="87"/>
      <c r="AD96" s="87"/>
      <c r="AE96" s="87"/>
      <c r="AF96" s="87"/>
    </row>
    <row r="97" spans="1:32" s="16" customFormat="1" ht="21.95" customHeight="1" x14ac:dyDescent="0.25">
      <c r="A97" s="11" t="str">
        <f t="shared" ref="A97:C97" si="142">A86</f>
        <v>Scott Drive</v>
      </c>
      <c r="B97" s="12">
        <f t="shared" si="142"/>
        <v>0</v>
      </c>
      <c r="C97" s="12">
        <f t="shared" si="142"/>
        <v>0</v>
      </c>
      <c r="D97" s="12">
        <v>0</v>
      </c>
      <c r="E97" s="13">
        <f t="shared" ref="E97" si="143">E86</f>
        <v>0</v>
      </c>
      <c r="F97" s="14">
        <f>K$3</f>
        <v>0</v>
      </c>
      <c r="G97" s="25" t="e">
        <f t="shared" ref="G97" si="144">G75/$E75</f>
        <v>#DIV/0!</v>
      </c>
      <c r="H97" s="25" t="e">
        <f t="shared" ref="H97:AE97" si="145">H75/$E75</f>
        <v>#DIV/0!</v>
      </c>
      <c r="I97" s="25" t="e">
        <f t="shared" si="145"/>
        <v>#DIV/0!</v>
      </c>
      <c r="J97" s="25" t="e">
        <f t="shared" si="145"/>
        <v>#DIV/0!</v>
      </c>
      <c r="K97" s="25" t="e">
        <f t="shared" si="145"/>
        <v>#DIV/0!</v>
      </c>
      <c r="L97" s="25" t="e">
        <f t="shared" si="145"/>
        <v>#DIV/0!</v>
      </c>
      <c r="M97" s="25" t="e">
        <f t="shared" si="145"/>
        <v>#DIV/0!</v>
      </c>
      <c r="N97" s="25" t="e">
        <f t="shared" si="145"/>
        <v>#DIV/0!</v>
      </c>
      <c r="O97" s="25" t="e">
        <f t="shared" si="145"/>
        <v>#DIV/0!</v>
      </c>
      <c r="P97" s="25" t="e">
        <f t="shared" si="145"/>
        <v>#DIV/0!</v>
      </c>
      <c r="Q97" s="25" t="e">
        <f t="shared" si="145"/>
        <v>#DIV/0!</v>
      </c>
      <c r="R97" s="25" t="e">
        <f t="shared" si="145"/>
        <v>#DIV/0!</v>
      </c>
      <c r="S97" s="25" t="e">
        <f t="shared" si="145"/>
        <v>#DIV/0!</v>
      </c>
      <c r="T97" s="25" t="e">
        <f t="shared" si="145"/>
        <v>#DIV/0!</v>
      </c>
      <c r="U97" s="25" t="e">
        <f t="shared" si="145"/>
        <v>#DIV/0!</v>
      </c>
      <c r="V97" s="25" t="e">
        <f t="shared" si="145"/>
        <v>#DIV/0!</v>
      </c>
      <c r="W97" s="25" t="e">
        <f t="shared" si="145"/>
        <v>#DIV/0!</v>
      </c>
      <c r="X97" s="25" t="e">
        <f t="shared" si="145"/>
        <v>#DIV/0!</v>
      </c>
      <c r="Y97" s="25" t="e">
        <f t="shared" si="145"/>
        <v>#DIV/0!</v>
      </c>
      <c r="Z97" s="25" t="e">
        <f t="shared" si="145"/>
        <v>#DIV/0!</v>
      </c>
      <c r="AA97" s="25" t="e">
        <f t="shared" si="145"/>
        <v>#DIV/0!</v>
      </c>
      <c r="AB97" s="25" t="e">
        <f t="shared" si="145"/>
        <v>#DIV/0!</v>
      </c>
      <c r="AC97" s="25" t="e">
        <f t="shared" si="145"/>
        <v>#DIV/0!</v>
      </c>
      <c r="AD97" s="25" t="e">
        <f t="shared" si="145"/>
        <v>#DIV/0!</v>
      </c>
      <c r="AE97" s="25" t="e">
        <f t="shared" si="145"/>
        <v>#DIV/0!</v>
      </c>
      <c r="AF97" s="25" t="e">
        <f>AF75/$E75</f>
        <v>#DIV/0!</v>
      </c>
    </row>
    <row r="98" spans="1:32" s="16" customFormat="1" ht="21.95" customHeight="1" x14ac:dyDescent="0.25">
      <c r="A98" s="11" t="str">
        <f t="shared" ref="A98:C98" si="146">A87</f>
        <v>Carlisle Road</v>
      </c>
      <c r="B98" s="12">
        <f t="shared" si="146"/>
        <v>0</v>
      </c>
      <c r="C98" s="12">
        <f t="shared" si="146"/>
        <v>0</v>
      </c>
      <c r="D98" s="12">
        <v>0</v>
      </c>
      <c r="E98" s="13">
        <f t="shared" ref="E98" si="147">E87</f>
        <v>0</v>
      </c>
      <c r="F98" s="14">
        <f t="shared" ref="F98" si="148">K$3</f>
        <v>0</v>
      </c>
      <c r="G98" s="25" t="e">
        <f t="shared" ref="G98" si="149">G76/$E76</f>
        <v>#DIV/0!</v>
      </c>
      <c r="H98" s="25" t="e">
        <f t="shared" ref="H98:AE98" si="150">H76/$E76</f>
        <v>#DIV/0!</v>
      </c>
      <c r="I98" s="25" t="e">
        <f t="shared" si="150"/>
        <v>#DIV/0!</v>
      </c>
      <c r="J98" s="25" t="e">
        <f t="shared" si="150"/>
        <v>#DIV/0!</v>
      </c>
      <c r="K98" s="25" t="e">
        <f t="shared" si="150"/>
        <v>#DIV/0!</v>
      </c>
      <c r="L98" s="25" t="e">
        <f t="shared" si="150"/>
        <v>#DIV/0!</v>
      </c>
      <c r="M98" s="25" t="e">
        <f t="shared" si="150"/>
        <v>#DIV/0!</v>
      </c>
      <c r="N98" s="25" t="e">
        <f t="shared" si="150"/>
        <v>#DIV/0!</v>
      </c>
      <c r="O98" s="25" t="e">
        <f t="shared" si="150"/>
        <v>#DIV/0!</v>
      </c>
      <c r="P98" s="25" t="e">
        <f t="shared" si="150"/>
        <v>#DIV/0!</v>
      </c>
      <c r="Q98" s="25" t="e">
        <f t="shared" si="150"/>
        <v>#DIV/0!</v>
      </c>
      <c r="R98" s="25" t="e">
        <f t="shared" si="150"/>
        <v>#DIV/0!</v>
      </c>
      <c r="S98" s="25" t="e">
        <f t="shared" si="150"/>
        <v>#DIV/0!</v>
      </c>
      <c r="T98" s="25" t="e">
        <f t="shared" si="150"/>
        <v>#DIV/0!</v>
      </c>
      <c r="U98" s="25" t="e">
        <f t="shared" si="150"/>
        <v>#DIV/0!</v>
      </c>
      <c r="V98" s="25" t="e">
        <f t="shared" si="150"/>
        <v>#DIV/0!</v>
      </c>
      <c r="W98" s="25" t="e">
        <f t="shared" si="150"/>
        <v>#DIV/0!</v>
      </c>
      <c r="X98" s="25" t="e">
        <f t="shared" si="150"/>
        <v>#DIV/0!</v>
      </c>
      <c r="Y98" s="25" t="e">
        <f t="shared" si="150"/>
        <v>#DIV/0!</v>
      </c>
      <c r="Z98" s="25" t="e">
        <f t="shared" si="150"/>
        <v>#DIV/0!</v>
      </c>
      <c r="AA98" s="25" t="e">
        <f t="shared" si="150"/>
        <v>#DIV/0!</v>
      </c>
      <c r="AB98" s="25" t="e">
        <f t="shared" si="150"/>
        <v>#DIV/0!</v>
      </c>
      <c r="AC98" s="25" t="e">
        <f t="shared" si="150"/>
        <v>#DIV/0!</v>
      </c>
      <c r="AD98" s="25" t="e">
        <f t="shared" si="150"/>
        <v>#DIV/0!</v>
      </c>
      <c r="AE98" s="25" t="e">
        <f t="shared" si="150"/>
        <v>#DIV/0!</v>
      </c>
      <c r="AF98" s="25" t="e">
        <f>AF76/$E76</f>
        <v>#DIV/0!</v>
      </c>
    </row>
    <row r="99" spans="1:32" s="16" customFormat="1" ht="21.95" customHeight="1" x14ac:dyDescent="0.25">
      <c r="A99" s="11" t="str">
        <f t="shared" ref="A99:C99" si="151">A88</f>
        <v>Wensleydale Gardens</v>
      </c>
      <c r="B99" s="12">
        <f t="shared" si="151"/>
        <v>36</v>
      </c>
      <c r="C99" s="12">
        <f t="shared" si="151"/>
        <v>7.2</v>
      </c>
      <c r="D99" s="12">
        <v>0</v>
      </c>
      <c r="E99" s="13">
        <f t="shared" ref="E99" si="152">E88</f>
        <v>7.2</v>
      </c>
      <c r="F99" s="14"/>
      <c r="G99" s="25">
        <f t="shared" ref="G99" si="153">G77/$E77</f>
        <v>0</v>
      </c>
      <c r="H99" s="25">
        <f t="shared" ref="H99:AE99" si="154">H77/$E77</f>
        <v>0</v>
      </c>
      <c r="I99" s="25">
        <f t="shared" si="154"/>
        <v>0</v>
      </c>
      <c r="J99" s="25">
        <f t="shared" si="154"/>
        <v>0</v>
      </c>
      <c r="K99" s="25">
        <f t="shared" si="154"/>
        <v>0</v>
      </c>
      <c r="L99" s="25">
        <f t="shared" si="154"/>
        <v>0</v>
      </c>
      <c r="M99" s="25">
        <f t="shared" si="154"/>
        <v>0</v>
      </c>
      <c r="N99" s="25">
        <f t="shared" si="154"/>
        <v>0</v>
      </c>
      <c r="O99" s="25">
        <f t="shared" si="154"/>
        <v>0</v>
      </c>
      <c r="P99" s="25">
        <f t="shared" si="154"/>
        <v>0</v>
      </c>
      <c r="Q99" s="25">
        <f t="shared" si="154"/>
        <v>0</v>
      </c>
      <c r="R99" s="25">
        <f t="shared" si="154"/>
        <v>0</v>
      </c>
      <c r="S99" s="25">
        <f t="shared" si="154"/>
        <v>0</v>
      </c>
      <c r="T99" s="25">
        <f t="shared" si="154"/>
        <v>0</v>
      </c>
      <c r="U99" s="25">
        <f t="shared" si="154"/>
        <v>0</v>
      </c>
      <c r="V99" s="25">
        <f t="shared" si="154"/>
        <v>0</v>
      </c>
      <c r="W99" s="25">
        <f t="shared" si="154"/>
        <v>0</v>
      </c>
      <c r="X99" s="25">
        <f t="shared" si="154"/>
        <v>0</v>
      </c>
      <c r="Y99" s="25">
        <f t="shared" si="154"/>
        <v>0</v>
      </c>
      <c r="Z99" s="25">
        <f t="shared" si="154"/>
        <v>0</v>
      </c>
      <c r="AA99" s="25">
        <f t="shared" si="154"/>
        <v>0</v>
      </c>
      <c r="AB99" s="25">
        <f t="shared" si="154"/>
        <v>0</v>
      </c>
      <c r="AC99" s="25">
        <f t="shared" si="154"/>
        <v>0</v>
      </c>
      <c r="AD99" s="25">
        <f t="shared" si="154"/>
        <v>0</v>
      </c>
      <c r="AE99" s="25">
        <f t="shared" si="154"/>
        <v>0</v>
      </c>
      <c r="AF99" s="25">
        <f t="shared" ref="AF99" si="155">AF77/$E77</f>
        <v>0</v>
      </c>
    </row>
    <row r="100" spans="1:32" s="16" customFormat="1" ht="21.95" customHeight="1" x14ac:dyDescent="0.25">
      <c r="A100" s="11" t="str">
        <f t="shared" ref="A100:C100" si="156">A89</f>
        <v>Wensleydale Road</v>
      </c>
      <c r="B100" s="12">
        <f t="shared" si="156"/>
        <v>63</v>
      </c>
      <c r="C100" s="12">
        <f t="shared" si="156"/>
        <v>12.6</v>
      </c>
      <c r="D100" s="12">
        <v>0</v>
      </c>
      <c r="E100" s="13">
        <f t="shared" ref="E100" si="157">E89</f>
        <v>12.6</v>
      </c>
      <c r="F100" s="14"/>
      <c r="G100" s="25">
        <f t="shared" ref="G100" si="158">G78/$E78</f>
        <v>0</v>
      </c>
      <c r="H100" s="25">
        <f t="shared" ref="H100:AE100" si="159">H78/$E78</f>
        <v>0</v>
      </c>
      <c r="I100" s="25">
        <f t="shared" si="159"/>
        <v>0</v>
      </c>
      <c r="J100" s="25">
        <f t="shared" si="159"/>
        <v>0</v>
      </c>
      <c r="K100" s="25">
        <f t="shared" si="159"/>
        <v>0</v>
      </c>
      <c r="L100" s="25">
        <f t="shared" si="159"/>
        <v>0</v>
      </c>
      <c r="M100" s="25">
        <f t="shared" si="159"/>
        <v>0</v>
      </c>
      <c r="N100" s="25">
        <f t="shared" si="159"/>
        <v>0</v>
      </c>
      <c r="O100" s="25">
        <f t="shared" si="159"/>
        <v>0</v>
      </c>
      <c r="P100" s="25">
        <f t="shared" si="159"/>
        <v>0</v>
      </c>
      <c r="Q100" s="25">
        <f t="shared" si="159"/>
        <v>0</v>
      </c>
      <c r="R100" s="25">
        <f t="shared" si="159"/>
        <v>0</v>
      </c>
      <c r="S100" s="25">
        <f t="shared" si="159"/>
        <v>0</v>
      </c>
      <c r="T100" s="25">
        <f t="shared" si="159"/>
        <v>0</v>
      </c>
      <c r="U100" s="25">
        <f t="shared" si="159"/>
        <v>0</v>
      </c>
      <c r="V100" s="25">
        <f t="shared" si="159"/>
        <v>0</v>
      </c>
      <c r="W100" s="25">
        <f t="shared" si="159"/>
        <v>0</v>
      </c>
      <c r="X100" s="25">
        <f t="shared" si="159"/>
        <v>0</v>
      </c>
      <c r="Y100" s="25">
        <f t="shared" si="159"/>
        <v>0</v>
      </c>
      <c r="Z100" s="25">
        <f t="shared" si="159"/>
        <v>0</v>
      </c>
      <c r="AA100" s="25">
        <f t="shared" si="159"/>
        <v>0</v>
      </c>
      <c r="AB100" s="25">
        <f t="shared" si="159"/>
        <v>0</v>
      </c>
      <c r="AC100" s="25">
        <f t="shared" si="159"/>
        <v>0</v>
      </c>
      <c r="AD100" s="25">
        <f t="shared" si="159"/>
        <v>0</v>
      </c>
      <c r="AE100" s="25">
        <f t="shared" si="159"/>
        <v>0</v>
      </c>
      <c r="AF100" s="25">
        <f t="shared" ref="AF100" si="160">AF78/$E78</f>
        <v>0</v>
      </c>
    </row>
    <row r="101" spans="1:32" s="16" customFormat="1" ht="21.95" customHeight="1" x14ac:dyDescent="0.25">
      <c r="A101" s="11" t="str">
        <f t="shared" ref="A101:C102" si="161">A90</f>
        <v>Gloucester Road</v>
      </c>
      <c r="B101" s="12">
        <f t="shared" si="161"/>
        <v>0</v>
      </c>
      <c r="C101" s="12">
        <f t="shared" si="161"/>
        <v>0</v>
      </c>
      <c r="D101" s="12">
        <v>0</v>
      </c>
      <c r="E101" s="13">
        <f t="shared" ref="E101:E102" si="162">E90</f>
        <v>0</v>
      </c>
      <c r="F101" s="14"/>
      <c r="G101" s="25" t="e">
        <f t="shared" ref="G101:G102" si="163">G79/$E79</f>
        <v>#DIV/0!</v>
      </c>
      <c r="H101" s="25" t="e">
        <f t="shared" ref="H101:AE102" si="164">H79/$E79</f>
        <v>#DIV/0!</v>
      </c>
      <c r="I101" s="25" t="e">
        <f t="shared" si="164"/>
        <v>#DIV/0!</v>
      </c>
      <c r="J101" s="25" t="e">
        <f t="shared" si="164"/>
        <v>#DIV/0!</v>
      </c>
      <c r="K101" s="25" t="e">
        <f t="shared" si="164"/>
        <v>#DIV/0!</v>
      </c>
      <c r="L101" s="25" t="e">
        <f t="shared" si="164"/>
        <v>#DIV/0!</v>
      </c>
      <c r="M101" s="25" t="e">
        <f t="shared" si="164"/>
        <v>#DIV/0!</v>
      </c>
      <c r="N101" s="25" t="e">
        <f t="shared" si="164"/>
        <v>#DIV/0!</v>
      </c>
      <c r="O101" s="25" t="e">
        <f t="shared" si="164"/>
        <v>#DIV/0!</v>
      </c>
      <c r="P101" s="25" t="e">
        <f t="shared" si="164"/>
        <v>#DIV/0!</v>
      </c>
      <c r="Q101" s="25" t="e">
        <f t="shared" si="164"/>
        <v>#DIV/0!</v>
      </c>
      <c r="R101" s="25" t="e">
        <f t="shared" si="164"/>
        <v>#DIV/0!</v>
      </c>
      <c r="S101" s="25" t="e">
        <f t="shared" si="164"/>
        <v>#DIV/0!</v>
      </c>
      <c r="T101" s="25" t="e">
        <f t="shared" si="164"/>
        <v>#DIV/0!</v>
      </c>
      <c r="U101" s="25" t="e">
        <f t="shared" si="164"/>
        <v>#DIV/0!</v>
      </c>
      <c r="V101" s="25" t="e">
        <f t="shared" si="164"/>
        <v>#DIV/0!</v>
      </c>
      <c r="W101" s="25" t="e">
        <f t="shared" si="164"/>
        <v>#DIV/0!</v>
      </c>
      <c r="X101" s="25" t="e">
        <f t="shared" si="164"/>
        <v>#DIV/0!</v>
      </c>
      <c r="Y101" s="25" t="e">
        <f t="shared" si="164"/>
        <v>#DIV/0!</v>
      </c>
      <c r="Z101" s="25" t="e">
        <f t="shared" si="164"/>
        <v>#DIV/0!</v>
      </c>
      <c r="AA101" s="25" t="e">
        <f t="shared" si="164"/>
        <v>#DIV/0!</v>
      </c>
      <c r="AB101" s="25" t="e">
        <f t="shared" si="164"/>
        <v>#DIV/0!</v>
      </c>
      <c r="AC101" s="25" t="e">
        <f t="shared" si="164"/>
        <v>#DIV/0!</v>
      </c>
      <c r="AD101" s="25" t="e">
        <f t="shared" si="164"/>
        <v>#DIV/0!</v>
      </c>
      <c r="AE101" s="25" t="e">
        <f t="shared" si="164"/>
        <v>#DIV/0!</v>
      </c>
      <c r="AF101" s="25" t="e">
        <f t="shared" ref="AF101:AF102" si="165">AF79/$E79</f>
        <v>#DIV/0!</v>
      </c>
    </row>
    <row r="102" spans="1:32" s="16" customFormat="1" ht="21.95" customHeight="1" x14ac:dyDescent="0.25">
      <c r="A102" s="11" t="str">
        <f t="shared" si="161"/>
        <v>Car Park @ Bowling Club</v>
      </c>
      <c r="B102" s="12">
        <f t="shared" si="161"/>
        <v>0</v>
      </c>
      <c r="C102" s="12">
        <f t="shared" si="161"/>
        <v>0</v>
      </c>
      <c r="D102" s="12">
        <v>1</v>
      </c>
      <c r="E102" s="13">
        <f t="shared" si="162"/>
        <v>0</v>
      </c>
      <c r="F102" s="14"/>
      <c r="G102" s="25" t="e">
        <f t="shared" si="163"/>
        <v>#DIV/0!</v>
      </c>
      <c r="H102" s="25" t="e">
        <f t="shared" si="164"/>
        <v>#DIV/0!</v>
      </c>
      <c r="I102" s="25" t="e">
        <f t="shared" si="164"/>
        <v>#DIV/0!</v>
      </c>
      <c r="J102" s="25" t="e">
        <f t="shared" si="164"/>
        <v>#DIV/0!</v>
      </c>
      <c r="K102" s="25" t="e">
        <f t="shared" si="164"/>
        <v>#DIV/0!</v>
      </c>
      <c r="L102" s="25" t="e">
        <f t="shared" si="164"/>
        <v>#DIV/0!</v>
      </c>
      <c r="M102" s="25" t="e">
        <f t="shared" si="164"/>
        <v>#DIV/0!</v>
      </c>
      <c r="N102" s="25" t="e">
        <f t="shared" si="164"/>
        <v>#DIV/0!</v>
      </c>
      <c r="O102" s="25" t="e">
        <f t="shared" si="164"/>
        <v>#DIV/0!</v>
      </c>
      <c r="P102" s="25" t="e">
        <f t="shared" si="164"/>
        <v>#DIV/0!</v>
      </c>
      <c r="Q102" s="25" t="e">
        <f t="shared" si="164"/>
        <v>#DIV/0!</v>
      </c>
      <c r="R102" s="25" t="e">
        <f t="shared" si="164"/>
        <v>#DIV/0!</v>
      </c>
      <c r="S102" s="25" t="e">
        <f t="shared" si="164"/>
        <v>#DIV/0!</v>
      </c>
      <c r="T102" s="25" t="e">
        <f t="shared" si="164"/>
        <v>#DIV/0!</v>
      </c>
      <c r="U102" s="25" t="e">
        <f t="shared" si="164"/>
        <v>#DIV/0!</v>
      </c>
      <c r="V102" s="25" t="e">
        <f t="shared" si="164"/>
        <v>#DIV/0!</v>
      </c>
      <c r="W102" s="25" t="e">
        <f t="shared" si="164"/>
        <v>#DIV/0!</v>
      </c>
      <c r="X102" s="25" t="e">
        <f t="shared" si="164"/>
        <v>#DIV/0!</v>
      </c>
      <c r="Y102" s="25" t="e">
        <f t="shared" si="164"/>
        <v>#DIV/0!</v>
      </c>
      <c r="Z102" s="25" t="e">
        <f t="shared" si="164"/>
        <v>#DIV/0!</v>
      </c>
      <c r="AA102" s="25" t="e">
        <f t="shared" si="164"/>
        <v>#DIV/0!</v>
      </c>
      <c r="AB102" s="25" t="e">
        <f t="shared" si="164"/>
        <v>#DIV/0!</v>
      </c>
      <c r="AC102" s="25" t="e">
        <f t="shared" si="164"/>
        <v>#DIV/0!</v>
      </c>
      <c r="AD102" s="25" t="e">
        <f t="shared" si="164"/>
        <v>#DIV/0!</v>
      </c>
      <c r="AE102" s="25" t="e">
        <f t="shared" si="164"/>
        <v>#DIV/0!</v>
      </c>
      <c r="AF102" s="25" t="e">
        <f t="shared" si="165"/>
        <v>#DIV/0!</v>
      </c>
    </row>
    <row r="103" spans="1:32" ht="21.95" customHeight="1" x14ac:dyDescent="0.25">
      <c r="A103" s="17" t="s">
        <v>4</v>
      </c>
      <c r="B103" s="47">
        <f>SUM(B97:B101)</f>
        <v>99</v>
      </c>
      <c r="C103" s="47">
        <f t="shared" ref="C103" si="166">SUM(C97:C101)</f>
        <v>19.8</v>
      </c>
      <c r="D103" s="47">
        <f t="shared" ref="D103" si="167">SUM(D97:D101)</f>
        <v>0</v>
      </c>
      <c r="E103" s="47">
        <f t="shared" ref="E103" si="168">SUM(E97:E101)</f>
        <v>19.8</v>
      </c>
      <c r="F103" s="22"/>
      <c r="G103" s="26">
        <f>G81/$E81</f>
        <v>0</v>
      </c>
      <c r="H103" s="26">
        <f t="shared" ref="H103:AE103" si="169">H81/$E81</f>
        <v>0</v>
      </c>
      <c r="I103" s="26">
        <f t="shared" si="169"/>
        <v>0</v>
      </c>
      <c r="J103" s="26">
        <f t="shared" si="169"/>
        <v>0</v>
      </c>
      <c r="K103" s="26">
        <f t="shared" si="169"/>
        <v>0</v>
      </c>
      <c r="L103" s="26">
        <f t="shared" si="169"/>
        <v>0</v>
      </c>
      <c r="M103" s="26">
        <f t="shared" si="169"/>
        <v>0</v>
      </c>
      <c r="N103" s="26">
        <f t="shared" si="169"/>
        <v>0</v>
      </c>
      <c r="O103" s="26">
        <f t="shared" si="169"/>
        <v>0</v>
      </c>
      <c r="P103" s="26">
        <f t="shared" si="169"/>
        <v>0</v>
      </c>
      <c r="Q103" s="26">
        <f t="shared" si="169"/>
        <v>0</v>
      </c>
      <c r="R103" s="26">
        <f t="shared" si="169"/>
        <v>0</v>
      </c>
      <c r="S103" s="26">
        <f t="shared" si="169"/>
        <v>0</v>
      </c>
      <c r="T103" s="26">
        <f t="shared" si="169"/>
        <v>0</v>
      </c>
      <c r="U103" s="26">
        <f t="shared" si="169"/>
        <v>0</v>
      </c>
      <c r="V103" s="26">
        <f t="shared" si="169"/>
        <v>0</v>
      </c>
      <c r="W103" s="26">
        <f t="shared" si="169"/>
        <v>0</v>
      </c>
      <c r="X103" s="26">
        <f t="shared" si="169"/>
        <v>0</v>
      </c>
      <c r="Y103" s="26">
        <f t="shared" si="169"/>
        <v>0</v>
      </c>
      <c r="Z103" s="26">
        <f t="shared" si="169"/>
        <v>0</v>
      </c>
      <c r="AA103" s="26">
        <f t="shared" si="169"/>
        <v>0</v>
      </c>
      <c r="AB103" s="26">
        <f t="shared" si="169"/>
        <v>0</v>
      </c>
      <c r="AC103" s="26">
        <f t="shared" si="169"/>
        <v>0</v>
      </c>
      <c r="AD103" s="26">
        <f t="shared" si="169"/>
        <v>0</v>
      </c>
      <c r="AE103" s="26">
        <f t="shared" si="169"/>
        <v>0</v>
      </c>
      <c r="AF103" s="26">
        <f t="shared" ref="AF103" si="170">AF81/$E81</f>
        <v>0</v>
      </c>
    </row>
    <row r="104" spans="1:32" ht="20.100000000000001" customHeight="1" x14ac:dyDescent="0.25"/>
    <row r="105" spans="1:32" ht="21.95" customHeight="1" x14ac:dyDescent="0.25">
      <c r="A105" s="81" t="s">
        <v>11</v>
      </c>
      <c r="B105" s="82"/>
      <c r="C105" s="82"/>
      <c r="D105" s="82"/>
      <c r="E105" s="28">
        <v>3</v>
      </c>
      <c r="F105" s="28"/>
      <c r="G105" s="29" t="s">
        <v>45</v>
      </c>
      <c r="H105" s="28"/>
      <c r="I105" s="30"/>
      <c r="J105" s="30"/>
      <c r="K105" s="30"/>
      <c r="L105" s="30"/>
      <c r="M105" s="30"/>
      <c r="N105" s="30"/>
      <c r="O105" s="30"/>
      <c r="P105" s="30"/>
      <c r="Q105" s="30"/>
      <c r="R105" s="30"/>
      <c r="S105" s="31"/>
      <c r="T105" s="29" t="s">
        <v>45</v>
      </c>
      <c r="U105" s="28"/>
      <c r="V105" s="30"/>
      <c r="W105" s="30"/>
      <c r="X105" s="30"/>
      <c r="Y105" s="30"/>
      <c r="Z105" s="30"/>
      <c r="AA105" s="30"/>
      <c r="AB105" s="30"/>
      <c r="AC105" s="30"/>
      <c r="AD105" s="30"/>
      <c r="AE105" s="30"/>
      <c r="AF105" s="31"/>
    </row>
    <row r="106" spans="1:32" ht="36.950000000000003" customHeight="1" x14ac:dyDescent="0.25">
      <c r="A106" s="83" t="s">
        <v>7</v>
      </c>
      <c r="B106" s="77" t="s">
        <v>1</v>
      </c>
      <c r="C106" s="77" t="s">
        <v>2</v>
      </c>
      <c r="D106" s="77" t="s">
        <v>12</v>
      </c>
      <c r="E106" s="79" t="s">
        <v>3</v>
      </c>
      <c r="F106" s="8"/>
      <c r="G106" s="68" t="s">
        <v>43</v>
      </c>
      <c r="H106" s="69"/>
      <c r="I106" s="70"/>
      <c r="J106" s="70"/>
      <c r="K106" s="70"/>
      <c r="L106" s="70"/>
      <c r="M106" s="70"/>
      <c r="N106" s="70"/>
      <c r="O106" s="70"/>
      <c r="P106" s="70"/>
      <c r="Q106" s="70"/>
      <c r="R106" s="70"/>
      <c r="S106" s="70"/>
      <c r="T106" s="94" t="s">
        <v>44</v>
      </c>
      <c r="U106" s="95"/>
      <c r="V106" s="95"/>
      <c r="W106" s="95"/>
      <c r="X106" s="95"/>
      <c r="Y106" s="95"/>
      <c r="Z106" s="95"/>
      <c r="AA106" s="95"/>
      <c r="AB106" s="95"/>
      <c r="AC106" s="95"/>
      <c r="AD106" s="95"/>
      <c r="AE106" s="95"/>
      <c r="AF106" s="95"/>
    </row>
    <row r="107" spans="1:32" ht="48" customHeight="1" x14ac:dyDescent="0.25">
      <c r="A107" s="84"/>
      <c r="B107" s="78"/>
      <c r="C107" s="78"/>
      <c r="D107" s="78"/>
      <c r="E107" s="80"/>
      <c r="F107" s="9"/>
      <c r="G107" s="10">
        <v>0.27083333333333331</v>
      </c>
      <c r="H107" s="10">
        <v>0.28125</v>
      </c>
      <c r="I107" s="10">
        <v>0.29166666666666669</v>
      </c>
      <c r="J107" s="10">
        <v>0.30208333333333331</v>
      </c>
      <c r="K107" s="10">
        <v>0.3125</v>
      </c>
      <c r="L107" s="10">
        <v>0.32291666666666669</v>
      </c>
      <c r="M107" s="10">
        <v>0.33333333333333331</v>
      </c>
      <c r="N107" s="10">
        <v>0.34375</v>
      </c>
      <c r="O107" s="10">
        <v>0.35416666666666669</v>
      </c>
      <c r="P107" s="10">
        <v>0.36458333333333331</v>
      </c>
      <c r="Q107" s="10">
        <v>0.375</v>
      </c>
      <c r="R107" s="10">
        <v>0.38541666666666669</v>
      </c>
      <c r="S107" s="10">
        <v>0.39583333333333331</v>
      </c>
      <c r="T107" s="10">
        <v>0.625</v>
      </c>
      <c r="U107" s="10">
        <v>0.63541666666666663</v>
      </c>
      <c r="V107" s="10">
        <v>0.64583333333333337</v>
      </c>
      <c r="W107" s="10">
        <v>0.65625</v>
      </c>
      <c r="X107" s="10">
        <v>0.66666666666666663</v>
      </c>
      <c r="Y107" s="10">
        <v>0.67708333333333337</v>
      </c>
      <c r="Z107" s="10">
        <v>0.6875</v>
      </c>
      <c r="AA107" s="10">
        <v>0.69791666666666663</v>
      </c>
      <c r="AB107" s="10">
        <v>0.70833333333333337</v>
      </c>
      <c r="AC107" s="10">
        <v>0.71875</v>
      </c>
      <c r="AD107" s="10">
        <v>0.72916666666666663</v>
      </c>
      <c r="AE107" s="10">
        <v>0.73958333333333337</v>
      </c>
      <c r="AF107" s="10">
        <v>0.75</v>
      </c>
    </row>
    <row r="108" spans="1:32" ht="38.1" customHeight="1" x14ac:dyDescent="0.25">
      <c r="A108" s="84"/>
      <c r="B108" s="78"/>
      <c r="C108" s="78"/>
      <c r="D108" s="78"/>
      <c r="E108" s="80"/>
      <c r="F108" s="9"/>
      <c r="G108" s="71" t="s">
        <v>0</v>
      </c>
      <c r="H108" s="72"/>
      <c r="I108" s="73"/>
      <c r="J108" s="73"/>
      <c r="K108" s="73"/>
      <c r="L108" s="73"/>
      <c r="M108" s="73"/>
      <c r="N108" s="73"/>
      <c r="O108" s="73"/>
      <c r="P108" s="73"/>
      <c r="Q108" s="73"/>
      <c r="R108" s="73"/>
      <c r="S108" s="73"/>
      <c r="T108" s="97" t="s">
        <v>0</v>
      </c>
      <c r="U108" s="97"/>
      <c r="V108" s="97"/>
      <c r="W108" s="97"/>
      <c r="X108" s="97"/>
      <c r="Y108" s="97"/>
      <c r="Z108" s="97"/>
      <c r="AA108" s="97"/>
      <c r="AB108" s="97"/>
      <c r="AC108" s="97"/>
      <c r="AD108" s="97"/>
      <c r="AE108" s="97"/>
      <c r="AF108" s="97"/>
    </row>
    <row r="109" spans="1:32" s="16" customFormat="1" ht="21.95" customHeight="1" x14ac:dyDescent="0.25">
      <c r="A109" s="11" t="str">
        <f>A97</f>
        <v>Scott Drive</v>
      </c>
      <c r="B109" s="12">
        <f t="shared" ref="B109:D109" si="171">B97</f>
        <v>0</v>
      </c>
      <c r="C109" s="12">
        <f>B109/5</f>
        <v>0</v>
      </c>
      <c r="D109" s="12">
        <f t="shared" si="171"/>
        <v>0</v>
      </c>
      <c r="E109" s="13">
        <f>E97</f>
        <v>0</v>
      </c>
      <c r="F109" s="14">
        <f>K$37</f>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row>
    <row r="110" spans="1:32" s="16" customFormat="1" ht="21.95" customHeight="1" x14ac:dyDescent="0.25">
      <c r="A110" s="11" t="str">
        <f t="shared" ref="A110:D110" si="172">A98</f>
        <v>Carlisle Road</v>
      </c>
      <c r="B110" s="12">
        <v>0</v>
      </c>
      <c r="C110" s="12">
        <f t="shared" ref="C110:C114" si="173">B110/5</f>
        <v>0</v>
      </c>
      <c r="D110" s="12">
        <f t="shared" si="172"/>
        <v>0</v>
      </c>
      <c r="E110" s="13">
        <f>E98</f>
        <v>0</v>
      </c>
      <c r="F110" s="14">
        <f t="shared" ref="F110" si="174">K$37</f>
        <v>0</v>
      </c>
      <c r="G110" s="15">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v>
      </c>
    </row>
    <row r="111" spans="1:32" s="16" customFormat="1" ht="21.95" customHeight="1" x14ac:dyDescent="0.25">
      <c r="A111" s="11" t="str">
        <f t="shared" ref="A111" si="175">A99</f>
        <v>Wensleydale Gardens</v>
      </c>
      <c r="B111" s="12">
        <v>0</v>
      </c>
      <c r="C111" s="12">
        <v>0</v>
      </c>
      <c r="D111" s="12">
        <f t="shared" ref="D111:E111" si="176">D99</f>
        <v>0</v>
      </c>
      <c r="E111" s="13">
        <f t="shared" si="176"/>
        <v>7.2</v>
      </c>
      <c r="F111" s="14"/>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v>
      </c>
    </row>
    <row r="112" spans="1:32" s="16" customFormat="1" ht="21.95" customHeight="1" x14ac:dyDescent="0.25">
      <c r="A112" s="11" t="str">
        <f t="shared" ref="A112:E112" si="177">A100</f>
        <v>Wensleydale Road</v>
      </c>
      <c r="B112" s="12">
        <v>31.28</v>
      </c>
      <c r="C112" s="12">
        <f>B112/5</f>
        <v>6.2560000000000002</v>
      </c>
      <c r="D112" s="12">
        <f t="shared" si="177"/>
        <v>0</v>
      </c>
      <c r="E112" s="13">
        <f t="shared" si="177"/>
        <v>12.6</v>
      </c>
      <c r="F112" s="14"/>
      <c r="G112" s="15">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1</v>
      </c>
      <c r="X112" s="15">
        <v>1</v>
      </c>
      <c r="Y112" s="15">
        <v>1</v>
      </c>
      <c r="Z112" s="15">
        <v>1</v>
      </c>
      <c r="AA112" s="15">
        <v>0</v>
      </c>
      <c r="AB112" s="15">
        <v>0</v>
      </c>
      <c r="AC112" s="15">
        <v>0</v>
      </c>
      <c r="AD112" s="15">
        <v>0</v>
      </c>
      <c r="AE112" s="15">
        <v>0</v>
      </c>
      <c r="AF112" s="15">
        <v>0</v>
      </c>
    </row>
    <row r="113" spans="1:32" s="16" customFormat="1" ht="21.95" customHeight="1" x14ac:dyDescent="0.25">
      <c r="A113" s="11" t="str">
        <f t="shared" ref="A113:E114" si="178">A101</f>
        <v>Gloucester Road</v>
      </c>
      <c r="B113" s="12">
        <v>26</v>
      </c>
      <c r="C113" s="12">
        <f t="shared" si="173"/>
        <v>5.2</v>
      </c>
      <c r="D113" s="12">
        <f t="shared" si="178"/>
        <v>0</v>
      </c>
      <c r="E113" s="13">
        <f t="shared" si="178"/>
        <v>0</v>
      </c>
      <c r="F113" s="14"/>
      <c r="G113" s="15">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v>
      </c>
    </row>
    <row r="114" spans="1:32" s="16" customFormat="1" ht="21.95" customHeight="1" x14ac:dyDescent="0.25">
      <c r="A114" s="11" t="str">
        <f t="shared" si="178"/>
        <v>Car Park @ Bowling Club</v>
      </c>
      <c r="B114" s="12">
        <v>0</v>
      </c>
      <c r="C114" s="12">
        <f t="shared" si="173"/>
        <v>0</v>
      </c>
      <c r="D114" s="12">
        <v>0</v>
      </c>
      <c r="E114" s="13">
        <f t="shared" si="178"/>
        <v>0</v>
      </c>
      <c r="F114" s="14"/>
      <c r="G114" s="15">
        <v>0</v>
      </c>
      <c r="H114" s="15">
        <v>0</v>
      </c>
      <c r="I114" s="15">
        <v>0</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v>
      </c>
    </row>
    <row r="115" spans="1:32" ht="21.95" customHeight="1" x14ac:dyDescent="0.25">
      <c r="A115" s="17" t="s">
        <v>4</v>
      </c>
      <c r="B115" s="18">
        <f t="shared" ref="B115:F115" si="179">SUM(B109:B113)</f>
        <v>57.28</v>
      </c>
      <c r="C115" s="18">
        <f t="shared" si="179"/>
        <v>11.456</v>
      </c>
      <c r="D115" s="18">
        <f t="shared" si="179"/>
        <v>0</v>
      </c>
      <c r="E115" s="18">
        <f t="shared" si="179"/>
        <v>19.8</v>
      </c>
      <c r="F115" s="14">
        <f t="shared" si="179"/>
        <v>0</v>
      </c>
      <c r="G115" s="19">
        <f>SUM(G109:G114)</f>
        <v>0</v>
      </c>
      <c r="H115" s="19">
        <f t="shared" ref="H115:AF115" si="180">SUM(H109:H114)</f>
        <v>0</v>
      </c>
      <c r="I115" s="19">
        <f t="shared" si="180"/>
        <v>0</v>
      </c>
      <c r="J115" s="19">
        <f t="shared" si="180"/>
        <v>0</v>
      </c>
      <c r="K115" s="19">
        <f t="shared" si="180"/>
        <v>0</v>
      </c>
      <c r="L115" s="19">
        <f t="shared" si="180"/>
        <v>0</v>
      </c>
      <c r="M115" s="19">
        <f t="shared" si="180"/>
        <v>0</v>
      </c>
      <c r="N115" s="19">
        <f t="shared" si="180"/>
        <v>0</v>
      </c>
      <c r="O115" s="19">
        <f t="shared" si="180"/>
        <v>0</v>
      </c>
      <c r="P115" s="19">
        <f t="shared" si="180"/>
        <v>0</v>
      </c>
      <c r="Q115" s="19">
        <f t="shared" si="180"/>
        <v>0</v>
      </c>
      <c r="R115" s="19">
        <f t="shared" si="180"/>
        <v>0</v>
      </c>
      <c r="S115" s="19">
        <f t="shared" si="180"/>
        <v>0</v>
      </c>
      <c r="T115" s="19">
        <f t="shared" si="180"/>
        <v>0</v>
      </c>
      <c r="U115" s="19">
        <f t="shared" si="180"/>
        <v>0</v>
      </c>
      <c r="V115" s="19">
        <f t="shared" si="180"/>
        <v>0</v>
      </c>
      <c r="W115" s="19">
        <f t="shared" si="180"/>
        <v>1</v>
      </c>
      <c r="X115" s="19">
        <f t="shared" si="180"/>
        <v>1</v>
      </c>
      <c r="Y115" s="19">
        <f t="shared" si="180"/>
        <v>1</v>
      </c>
      <c r="Z115" s="19">
        <f t="shared" si="180"/>
        <v>1</v>
      </c>
      <c r="AA115" s="19">
        <f t="shared" si="180"/>
        <v>0</v>
      </c>
      <c r="AB115" s="19">
        <f t="shared" si="180"/>
        <v>0</v>
      </c>
      <c r="AC115" s="19">
        <f t="shared" si="180"/>
        <v>0</v>
      </c>
      <c r="AD115" s="19">
        <f t="shared" si="180"/>
        <v>0</v>
      </c>
      <c r="AE115" s="19">
        <f t="shared" si="180"/>
        <v>0</v>
      </c>
      <c r="AF115" s="19">
        <f t="shared" si="180"/>
        <v>0</v>
      </c>
    </row>
    <row r="116" spans="1:32" ht="21.95" customHeight="1" x14ac:dyDescent="0.25">
      <c r="A116" s="81" t="s">
        <v>11</v>
      </c>
      <c r="B116" s="82"/>
      <c r="C116" s="82"/>
      <c r="D116" s="82"/>
      <c r="E116" s="28">
        <v>3</v>
      </c>
      <c r="F116" s="28"/>
      <c r="G116" s="29" t="s">
        <v>45</v>
      </c>
      <c r="H116" s="28"/>
      <c r="I116" s="30"/>
      <c r="J116" s="30"/>
      <c r="K116" s="30"/>
      <c r="L116" s="30"/>
      <c r="M116" s="30"/>
      <c r="N116" s="30"/>
      <c r="O116" s="30"/>
      <c r="P116" s="30"/>
      <c r="Q116" s="30"/>
      <c r="R116" s="30"/>
      <c r="S116" s="31"/>
      <c r="T116" s="29" t="s">
        <v>45</v>
      </c>
      <c r="U116" s="28"/>
      <c r="V116" s="30"/>
      <c r="W116" s="30"/>
      <c r="X116" s="30"/>
      <c r="Y116" s="30"/>
      <c r="Z116" s="30"/>
      <c r="AA116" s="30"/>
      <c r="AB116" s="30"/>
      <c r="AC116" s="30"/>
      <c r="AD116" s="30"/>
      <c r="AE116" s="30"/>
      <c r="AF116" s="31"/>
    </row>
    <row r="117" spans="1:32" ht="36.950000000000003" customHeight="1" x14ac:dyDescent="0.25">
      <c r="A117" s="83" t="s">
        <v>7</v>
      </c>
      <c r="B117" s="77" t="s">
        <v>1</v>
      </c>
      <c r="C117" s="77" t="s">
        <v>2</v>
      </c>
      <c r="D117" s="77" t="s">
        <v>12</v>
      </c>
      <c r="E117" s="79" t="s">
        <v>3</v>
      </c>
      <c r="F117" s="8"/>
      <c r="G117" s="68" t="s">
        <v>43</v>
      </c>
      <c r="H117" s="69"/>
      <c r="I117" s="70"/>
      <c r="J117" s="70"/>
      <c r="K117" s="70"/>
      <c r="L117" s="70"/>
      <c r="M117" s="70"/>
      <c r="N117" s="70"/>
      <c r="O117" s="70"/>
      <c r="P117" s="70"/>
      <c r="Q117" s="70"/>
      <c r="R117" s="70"/>
      <c r="S117" s="70"/>
      <c r="T117" s="94" t="s">
        <v>44</v>
      </c>
      <c r="U117" s="95"/>
      <c r="V117" s="95"/>
      <c r="W117" s="95"/>
      <c r="X117" s="95"/>
      <c r="Y117" s="95"/>
      <c r="Z117" s="95"/>
      <c r="AA117" s="95"/>
      <c r="AB117" s="95"/>
      <c r="AC117" s="95"/>
      <c r="AD117" s="95"/>
      <c r="AE117" s="95"/>
      <c r="AF117" s="95"/>
    </row>
    <row r="118" spans="1:32" ht="47.1" customHeight="1" x14ac:dyDescent="0.25">
      <c r="A118" s="84"/>
      <c r="B118" s="78"/>
      <c r="C118" s="78"/>
      <c r="D118" s="78"/>
      <c r="E118" s="80"/>
      <c r="F118" s="9"/>
      <c r="G118" s="10">
        <v>0.27083333333333331</v>
      </c>
      <c r="H118" s="10">
        <v>0.28125</v>
      </c>
      <c r="I118" s="10">
        <v>0.29166666666666669</v>
      </c>
      <c r="J118" s="10">
        <v>0.30208333333333331</v>
      </c>
      <c r="K118" s="10">
        <v>0.3125</v>
      </c>
      <c r="L118" s="10">
        <v>0.32291666666666669</v>
      </c>
      <c r="M118" s="10">
        <v>0.33333333333333331</v>
      </c>
      <c r="N118" s="10">
        <v>0.34375</v>
      </c>
      <c r="O118" s="10">
        <v>0.35416666666666669</v>
      </c>
      <c r="P118" s="10">
        <v>0.36458333333333331</v>
      </c>
      <c r="Q118" s="10">
        <v>0.375</v>
      </c>
      <c r="R118" s="10">
        <v>0.38541666666666669</v>
      </c>
      <c r="S118" s="10">
        <v>0.39583333333333331</v>
      </c>
      <c r="T118" s="10">
        <v>0.625</v>
      </c>
      <c r="U118" s="10">
        <v>0.63541666666666663</v>
      </c>
      <c r="V118" s="10">
        <v>0.64583333333333337</v>
      </c>
      <c r="W118" s="10">
        <v>0.65625</v>
      </c>
      <c r="X118" s="10">
        <v>0.66666666666666663</v>
      </c>
      <c r="Y118" s="10">
        <v>0.67708333333333337</v>
      </c>
      <c r="Z118" s="10">
        <v>0.6875</v>
      </c>
      <c r="AA118" s="10">
        <v>0.69791666666666663</v>
      </c>
      <c r="AB118" s="10">
        <v>0.70833333333333337</v>
      </c>
      <c r="AC118" s="10">
        <v>0.71875</v>
      </c>
      <c r="AD118" s="10">
        <v>0.72916666666666663</v>
      </c>
      <c r="AE118" s="10">
        <v>0.73958333333333337</v>
      </c>
      <c r="AF118" s="10">
        <v>0.75</v>
      </c>
    </row>
    <row r="119" spans="1:32" ht="38.1" customHeight="1" x14ac:dyDescent="0.25">
      <c r="A119" s="84"/>
      <c r="B119" s="78"/>
      <c r="C119" s="78"/>
      <c r="D119" s="78"/>
      <c r="E119" s="80"/>
      <c r="F119" s="9"/>
      <c r="G119" s="74" t="s">
        <v>31</v>
      </c>
      <c r="H119" s="75"/>
      <c r="I119" s="76"/>
      <c r="J119" s="76"/>
      <c r="K119" s="76"/>
      <c r="L119" s="76"/>
      <c r="M119" s="76"/>
      <c r="N119" s="76"/>
      <c r="O119" s="76"/>
      <c r="P119" s="76"/>
      <c r="Q119" s="76"/>
      <c r="R119" s="76"/>
      <c r="S119" s="76"/>
      <c r="T119" s="96" t="s">
        <v>31</v>
      </c>
      <c r="U119" s="96"/>
      <c r="V119" s="96"/>
      <c r="W119" s="96"/>
      <c r="X119" s="96"/>
      <c r="Y119" s="96"/>
      <c r="Z119" s="96"/>
      <c r="AA119" s="96"/>
      <c r="AB119" s="96"/>
      <c r="AC119" s="96"/>
      <c r="AD119" s="96"/>
      <c r="AE119" s="96"/>
      <c r="AF119" s="96"/>
    </row>
    <row r="120" spans="1:32" s="16" customFormat="1" ht="21.95" customHeight="1" x14ac:dyDescent="0.25">
      <c r="A120" s="11" t="str">
        <f>A109</f>
        <v>Scott Drive</v>
      </c>
      <c r="B120" s="12">
        <f t="shared" ref="B120:D120" si="181">B109</f>
        <v>0</v>
      </c>
      <c r="C120" s="12">
        <f t="shared" si="181"/>
        <v>0</v>
      </c>
      <c r="D120" s="12">
        <f t="shared" si="181"/>
        <v>0</v>
      </c>
      <c r="E120" s="13">
        <f>E109</f>
        <v>0</v>
      </c>
      <c r="F120" s="14">
        <f>K$3</f>
        <v>0</v>
      </c>
      <c r="G120" s="20">
        <f t="shared" ref="G120" si="182">IF($E109-G109&lt;0, 0, $E109-G109)</f>
        <v>0</v>
      </c>
      <c r="H120" s="20">
        <f t="shared" ref="H120:AF120" si="183">IF($E109-H109&lt;0, 0, $E109-H109)</f>
        <v>0</v>
      </c>
      <c r="I120" s="20">
        <f t="shared" si="183"/>
        <v>0</v>
      </c>
      <c r="J120" s="20">
        <f t="shared" si="183"/>
        <v>0</v>
      </c>
      <c r="K120" s="20">
        <f t="shared" si="183"/>
        <v>0</v>
      </c>
      <c r="L120" s="20">
        <f t="shared" si="183"/>
        <v>0</v>
      </c>
      <c r="M120" s="20">
        <f t="shared" si="183"/>
        <v>0</v>
      </c>
      <c r="N120" s="20">
        <f t="shared" si="183"/>
        <v>0</v>
      </c>
      <c r="O120" s="20">
        <f t="shared" si="183"/>
        <v>0</v>
      </c>
      <c r="P120" s="20">
        <f t="shared" si="183"/>
        <v>0</v>
      </c>
      <c r="Q120" s="20">
        <f t="shared" si="183"/>
        <v>0</v>
      </c>
      <c r="R120" s="20">
        <f t="shared" si="183"/>
        <v>0</v>
      </c>
      <c r="S120" s="20">
        <f t="shared" si="183"/>
        <v>0</v>
      </c>
      <c r="T120" s="20">
        <f t="shared" si="183"/>
        <v>0</v>
      </c>
      <c r="U120" s="20">
        <f t="shared" si="183"/>
        <v>0</v>
      </c>
      <c r="V120" s="20">
        <f t="shared" si="183"/>
        <v>0</v>
      </c>
      <c r="W120" s="20">
        <f t="shared" si="183"/>
        <v>0</v>
      </c>
      <c r="X120" s="20">
        <f t="shared" si="183"/>
        <v>0</v>
      </c>
      <c r="Y120" s="20">
        <f t="shared" si="183"/>
        <v>0</v>
      </c>
      <c r="Z120" s="20">
        <f t="shared" si="183"/>
        <v>0</v>
      </c>
      <c r="AA120" s="20">
        <f t="shared" si="183"/>
        <v>0</v>
      </c>
      <c r="AB120" s="20">
        <f t="shared" si="183"/>
        <v>0</v>
      </c>
      <c r="AC120" s="20">
        <f t="shared" si="183"/>
        <v>0</v>
      </c>
      <c r="AD120" s="20">
        <f t="shared" si="183"/>
        <v>0</v>
      </c>
      <c r="AE120" s="20">
        <f t="shared" si="183"/>
        <v>0</v>
      </c>
      <c r="AF120" s="20">
        <f t="shared" si="183"/>
        <v>0</v>
      </c>
    </row>
    <row r="121" spans="1:32" s="16" customFormat="1" ht="21.95" customHeight="1" x14ac:dyDescent="0.25">
      <c r="A121" s="11" t="str">
        <f t="shared" ref="A121:D121" si="184">A110</f>
        <v>Carlisle Road</v>
      </c>
      <c r="B121" s="12">
        <f t="shared" si="184"/>
        <v>0</v>
      </c>
      <c r="C121" s="12">
        <f t="shared" si="184"/>
        <v>0</v>
      </c>
      <c r="D121" s="12">
        <f t="shared" si="184"/>
        <v>0</v>
      </c>
      <c r="E121" s="13">
        <f>E110</f>
        <v>0</v>
      </c>
      <c r="F121" s="14">
        <f t="shared" ref="F121" si="185">K$3</f>
        <v>0</v>
      </c>
      <c r="G121" s="20">
        <f t="shared" ref="G121" si="186">IF($E110-G110&lt;0, 0, $E110-G110)</f>
        <v>0</v>
      </c>
      <c r="H121" s="20">
        <f t="shared" ref="H121:AF121" si="187">IF($E110-H110&lt;0, 0, $E110-H110)</f>
        <v>0</v>
      </c>
      <c r="I121" s="20">
        <f t="shared" si="187"/>
        <v>0</v>
      </c>
      <c r="J121" s="20">
        <f t="shared" si="187"/>
        <v>0</v>
      </c>
      <c r="K121" s="20">
        <f t="shared" si="187"/>
        <v>0</v>
      </c>
      <c r="L121" s="20">
        <f t="shared" si="187"/>
        <v>0</v>
      </c>
      <c r="M121" s="20">
        <f t="shared" si="187"/>
        <v>0</v>
      </c>
      <c r="N121" s="20">
        <f t="shared" si="187"/>
        <v>0</v>
      </c>
      <c r="O121" s="20">
        <f t="shared" si="187"/>
        <v>0</v>
      </c>
      <c r="P121" s="20">
        <f t="shared" si="187"/>
        <v>0</v>
      </c>
      <c r="Q121" s="20">
        <f t="shared" si="187"/>
        <v>0</v>
      </c>
      <c r="R121" s="20">
        <f t="shared" si="187"/>
        <v>0</v>
      </c>
      <c r="S121" s="20">
        <f t="shared" si="187"/>
        <v>0</v>
      </c>
      <c r="T121" s="20">
        <f t="shared" si="187"/>
        <v>0</v>
      </c>
      <c r="U121" s="20">
        <f t="shared" si="187"/>
        <v>0</v>
      </c>
      <c r="V121" s="20">
        <f t="shared" si="187"/>
        <v>0</v>
      </c>
      <c r="W121" s="20">
        <f t="shared" si="187"/>
        <v>0</v>
      </c>
      <c r="X121" s="20">
        <f t="shared" si="187"/>
        <v>0</v>
      </c>
      <c r="Y121" s="20">
        <f t="shared" si="187"/>
        <v>0</v>
      </c>
      <c r="Z121" s="20">
        <f t="shared" si="187"/>
        <v>0</v>
      </c>
      <c r="AA121" s="20">
        <f t="shared" si="187"/>
        <v>0</v>
      </c>
      <c r="AB121" s="20">
        <f t="shared" si="187"/>
        <v>0</v>
      </c>
      <c r="AC121" s="20">
        <f t="shared" si="187"/>
        <v>0</v>
      </c>
      <c r="AD121" s="20">
        <f t="shared" si="187"/>
        <v>0</v>
      </c>
      <c r="AE121" s="20">
        <f t="shared" si="187"/>
        <v>0</v>
      </c>
      <c r="AF121" s="20">
        <f t="shared" si="187"/>
        <v>0</v>
      </c>
    </row>
    <row r="122" spans="1:32" s="16" customFormat="1" ht="21.95" customHeight="1" x14ac:dyDescent="0.25">
      <c r="A122" s="11" t="str">
        <f t="shared" ref="A122:E122" si="188">A111</f>
        <v>Wensleydale Gardens</v>
      </c>
      <c r="B122" s="12">
        <f t="shared" si="188"/>
        <v>0</v>
      </c>
      <c r="C122" s="12">
        <f t="shared" si="188"/>
        <v>0</v>
      </c>
      <c r="D122" s="12">
        <f t="shared" si="188"/>
        <v>0</v>
      </c>
      <c r="E122" s="13">
        <f t="shared" si="188"/>
        <v>7.2</v>
      </c>
      <c r="F122" s="14"/>
      <c r="G122" s="20">
        <f t="shared" ref="G122" si="189">IF($E111-G111&lt;0, 0, $E111-G111)</f>
        <v>7.2</v>
      </c>
      <c r="H122" s="20">
        <f t="shared" ref="H122:AF122" si="190">IF($E111-H111&lt;0, 0, $E111-H111)</f>
        <v>7.2</v>
      </c>
      <c r="I122" s="20">
        <f t="shared" si="190"/>
        <v>7.2</v>
      </c>
      <c r="J122" s="20">
        <f t="shared" si="190"/>
        <v>7.2</v>
      </c>
      <c r="K122" s="20">
        <f t="shared" si="190"/>
        <v>7.2</v>
      </c>
      <c r="L122" s="20">
        <f t="shared" si="190"/>
        <v>7.2</v>
      </c>
      <c r="M122" s="20">
        <f t="shared" si="190"/>
        <v>7.2</v>
      </c>
      <c r="N122" s="20">
        <f t="shared" si="190"/>
        <v>7.2</v>
      </c>
      <c r="O122" s="20">
        <f t="shared" si="190"/>
        <v>7.2</v>
      </c>
      <c r="P122" s="20">
        <f t="shared" si="190"/>
        <v>7.2</v>
      </c>
      <c r="Q122" s="20">
        <f t="shared" si="190"/>
        <v>7.2</v>
      </c>
      <c r="R122" s="20">
        <f t="shared" si="190"/>
        <v>7.2</v>
      </c>
      <c r="S122" s="20">
        <f t="shared" si="190"/>
        <v>7.2</v>
      </c>
      <c r="T122" s="20">
        <f t="shared" si="190"/>
        <v>7.2</v>
      </c>
      <c r="U122" s="20">
        <f t="shared" si="190"/>
        <v>7.2</v>
      </c>
      <c r="V122" s="20">
        <f t="shared" si="190"/>
        <v>7.2</v>
      </c>
      <c r="W122" s="20">
        <f t="shared" si="190"/>
        <v>7.2</v>
      </c>
      <c r="X122" s="20">
        <f t="shared" si="190"/>
        <v>7.2</v>
      </c>
      <c r="Y122" s="20">
        <f t="shared" si="190"/>
        <v>7.2</v>
      </c>
      <c r="Z122" s="20">
        <f t="shared" si="190"/>
        <v>7.2</v>
      </c>
      <c r="AA122" s="20">
        <f t="shared" si="190"/>
        <v>7.2</v>
      </c>
      <c r="AB122" s="20">
        <f t="shared" si="190"/>
        <v>7.2</v>
      </c>
      <c r="AC122" s="20">
        <f t="shared" si="190"/>
        <v>7.2</v>
      </c>
      <c r="AD122" s="20">
        <f t="shared" si="190"/>
        <v>7.2</v>
      </c>
      <c r="AE122" s="20">
        <f t="shared" si="190"/>
        <v>7.2</v>
      </c>
      <c r="AF122" s="20">
        <f t="shared" si="190"/>
        <v>7.2</v>
      </c>
    </row>
    <row r="123" spans="1:32" s="16" customFormat="1" ht="21.95" customHeight="1" x14ac:dyDescent="0.25">
      <c r="A123" s="11" t="str">
        <f t="shared" ref="A123:E123" si="191">A112</f>
        <v>Wensleydale Road</v>
      </c>
      <c r="B123" s="12">
        <f t="shared" si="191"/>
        <v>31.28</v>
      </c>
      <c r="C123" s="12">
        <f t="shared" si="191"/>
        <v>6.2560000000000002</v>
      </c>
      <c r="D123" s="12">
        <f t="shared" si="191"/>
        <v>0</v>
      </c>
      <c r="E123" s="13">
        <f t="shared" si="191"/>
        <v>12.6</v>
      </c>
      <c r="F123" s="14"/>
      <c r="G123" s="20">
        <f t="shared" ref="G123" si="192">IF($E112-G112&lt;0, 0, $E112-G112)</f>
        <v>12.6</v>
      </c>
      <c r="H123" s="20">
        <f t="shared" ref="H123:AF123" si="193">IF($E112-H112&lt;0, 0, $E112-H112)</f>
        <v>12.6</v>
      </c>
      <c r="I123" s="20">
        <f t="shared" si="193"/>
        <v>12.6</v>
      </c>
      <c r="J123" s="20">
        <f t="shared" si="193"/>
        <v>12.6</v>
      </c>
      <c r="K123" s="20">
        <f t="shared" si="193"/>
        <v>12.6</v>
      </c>
      <c r="L123" s="20">
        <f t="shared" si="193"/>
        <v>12.6</v>
      </c>
      <c r="M123" s="20">
        <f t="shared" si="193"/>
        <v>12.6</v>
      </c>
      <c r="N123" s="20">
        <f t="shared" si="193"/>
        <v>12.6</v>
      </c>
      <c r="O123" s="20">
        <f t="shared" si="193"/>
        <v>12.6</v>
      </c>
      <c r="P123" s="20">
        <f t="shared" si="193"/>
        <v>12.6</v>
      </c>
      <c r="Q123" s="20">
        <f t="shared" si="193"/>
        <v>12.6</v>
      </c>
      <c r="R123" s="20">
        <f t="shared" si="193"/>
        <v>12.6</v>
      </c>
      <c r="S123" s="20">
        <f t="shared" si="193"/>
        <v>12.6</v>
      </c>
      <c r="T123" s="20">
        <f t="shared" si="193"/>
        <v>12.6</v>
      </c>
      <c r="U123" s="20">
        <f t="shared" si="193"/>
        <v>12.6</v>
      </c>
      <c r="V123" s="20">
        <f t="shared" si="193"/>
        <v>12.6</v>
      </c>
      <c r="W123" s="20">
        <f t="shared" si="193"/>
        <v>11.6</v>
      </c>
      <c r="X123" s="20">
        <f t="shared" si="193"/>
        <v>11.6</v>
      </c>
      <c r="Y123" s="20">
        <f t="shared" si="193"/>
        <v>11.6</v>
      </c>
      <c r="Z123" s="20">
        <f t="shared" si="193"/>
        <v>11.6</v>
      </c>
      <c r="AA123" s="20">
        <f t="shared" si="193"/>
        <v>12.6</v>
      </c>
      <c r="AB123" s="20">
        <f t="shared" si="193"/>
        <v>12.6</v>
      </c>
      <c r="AC123" s="20">
        <f t="shared" si="193"/>
        <v>12.6</v>
      </c>
      <c r="AD123" s="20">
        <f t="shared" si="193"/>
        <v>12.6</v>
      </c>
      <c r="AE123" s="20">
        <f t="shared" si="193"/>
        <v>12.6</v>
      </c>
      <c r="AF123" s="20">
        <f t="shared" si="193"/>
        <v>12.6</v>
      </c>
    </row>
    <row r="124" spans="1:32" s="16" customFormat="1" ht="21.95" customHeight="1" x14ac:dyDescent="0.25">
      <c r="A124" s="11" t="str">
        <f t="shared" ref="A124:E125" si="194">A113</f>
        <v>Gloucester Road</v>
      </c>
      <c r="B124" s="12">
        <f t="shared" si="194"/>
        <v>26</v>
      </c>
      <c r="C124" s="12">
        <f t="shared" si="194"/>
        <v>5.2</v>
      </c>
      <c r="D124" s="12">
        <f t="shared" si="194"/>
        <v>0</v>
      </c>
      <c r="E124" s="13">
        <f t="shared" si="194"/>
        <v>0</v>
      </c>
      <c r="F124" s="14"/>
      <c r="G124" s="20">
        <f t="shared" ref="G124:G125" si="195">IF($E113-G113&lt;0, 0, $E113-G113)</f>
        <v>0</v>
      </c>
      <c r="H124" s="20">
        <f t="shared" ref="H124:AF125" si="196">IF($E113-H113&lt;0, 0, $E113-H113)</f>
        <v>0</v>
      </c>
      <c r="I124" s="20">
        <f t="shared" si="196"/>
        <v>0</v>
      </c>
      <c r="J124" s="20">
        <f t="shared" si="196"/>
        <v>0</v>
      </c>
      <c r="K124" s="20">
        <f t="shared" si="196"/>
        <v>0</v>
      </c>
      <c r="L124" s="20">
        <f t="shared" si="196"/>
        <v>0</v>
      </c>
      <c r="M124" s="20">
        <f t="shared" si="196"/>
        <v>0</v>
      </c>
      <c r="N124" s="20">
        <f t="shared" si="196"/>
        <v>0</v>
      </c>
      <c r="O124" s="20">
        <f t="shared" si="196"/>
        <v>0</v>
      </c>
      <c r="P124" s="20">
        <f t="shared" si="196"/>
        <v>0</v>
      </c>
      <c r="Q124" s="20">
        <f t="shared" si="196"/>
        <v>0</v>
      </c>
      <c r="R124" s="20">
        <f t="shared" si="196"/>
        <v>0</v>
      </c>
      <c r="S124" s="20">
        <f t="shared" si="196"/>
        <v>0</v>
      </c>
      <c r="T124" s="20">
        <f t="shared" si="196"/>
        <v>0</v>
      </c>
      <c r="U124" s="20">
        <f t="shared" si="196"/>
        <v>0</v>
      </c>
      <c r="V124" s="20">
        <f t="shared" si="196"/>
        <v>0</v>
      </c>
      <c r="W124" s="20">
        <f t="shared" si="196"/>
        <v>0</v>
      </c>
      <c r="X124" s="20">
        <f t="shared" si="196"/>
        <v>0</v>
      </c>
      <c r="Y124" s="20">
        <f t="shared" si="196"/>
        <v>0</v>
      </c>
      <c r="Z124" s="20">
        <f t="shared" si="196"/>
        <v>0</v>
      </c>
      <c r="AA124" s="20">
        <f t="shared" si="196"/>
        <v>0</v>
      </c>
      <c r="AB124" s="20">
        <f t="shared" si="196"/>
        <v>0</v>
      </c>
      <c r="AC124" s="20">
        <f t="shared" si="196"/>
        <v>0</v>
      </c>
      <c r="AD124" s="20">
        <f t="shared" si="196"/>
        <v>0</v>
      </c>
      <c r="AE124" s="20">
        <f t="shared" si="196"/>
        <v>0</v>
      </c>
      <c r="AF124" s="20">
        <f t="shared" si="196"/>
        <v>0</v>
      </c>
    </row>
    <row r="125" spans="1:32" s="16" customFormat="1" ht="21.95" customHeight="1" x14ac:dyDescent="0.25">
      <c r="A125" s="11" t="str">
        <f t="shared" si="194"/>
        <v>Car Park @ Bowling Club</v>
      </c>
      <c r="B125" s="12">
        <f t="shared" si="194"/>
        <v>0</v>
      </c>
      <c r="C125" s="12">
        <f t="shared" si="194"/>
        <v>0</v>
      </c>
      <c r="D125" s="12">
        <f t="shared" si="194"/>
        <v>0</v>
      </c>
      <c r="E125" s="13">
        <f t="shared" si="194"/>
        <v>0</v>
      </c>
      <c r="F125" s="14"/>
      <c r="G125" s="20">
        <f t="shared" si="195"/>
        <v>0</v>
      </c>
      <c r="H125" s="20">
        <f t="shared" si="196"/>
        <v>0</v>
      </c>
      <c r="I125" s="20">
        <f t="shared" si="196"/>
        <v>0</v>
      </c>
      <c r="J125" s="20">
        <f t="shared" si="196"/>
        <v>0</v>
      </c>
      <c r="K125" s="20">
        <f t="shared" si="196"/>
        <v>0</v>
      </c>
      <c r="L125" s="20">
        <f t="shared" si="196"/>
        <v>0</v>
      </c>
      <c r="M125" s="20">
        <f t="shared" si="196"/>
        <v>0</v>
      </c>
      <c r="N125" s="20">
        <f t="shared" si="196"/>
        <v>0</v>
      </c>
      <c r="O125" s="20">
        <f t="shared" si="196"/>
        <v>0</v>
      </c>
      <c r="P125" s="20">
        <f t="shared" si="196"/>
        <v>0</v>
      </c>
      <c r="Q125" s="20">
        <f t="shared" si="196"/>
        <v>0</v>
      </c>
      <c r="R125" s="20">
        <f t="shared" si="196"/>
        <v>0</v>
      </c>
      <c r="S125" s="20">
        <f t="shared" si="196"/>
        <v>0</v>
      </c>
      <c r="T125" s="20">
        <f t="shared" si="196"/>
        <v>0</v>
      </c>
      <c r="U125" s="20">
        <f t="shared" si="196"/>
        <v>0</v>
      </c>
      <c r="V125" s="20">
        <f t="shared" si="196"/>
        <v>0</v>
      </c>
      <c r="W125" s="20">
        <f t="shared" si="196"/>
        <v>0</v>
      </c>
      <c r="X125" s="20">
        <f t="shared" si="196"/>
        <v>0</v>
      </c>
      <c r="Y125" s="20">
        <f t="shared" si="196"/>
        <v>0</v>
      </c>
      <c r="Z125" s="20">
        <f t="shared" si="196"/>
        <v>0</v>
      </c>
      <c r="AA125" s="20">
        <f t="shared" si="196"/>
        <v>0</v>
      </c>
      <c r="AB125" s="20">
        <f t="shared" si="196"/>
        <v>0</v>
      </c>
      <c r="AC125" s="20">
        <f t="shared" si="196"/>
        <v>0</v>
      </c>
      <c r="AD125" s="20">
        <f t="shared" si="196"/>
        <v>0</v>
      </c>
      <c r="AE125" s="20">
        <f t="shared" si="196"/>
        <v>0</v>
      </c>
      <c r="AF125" s="20">
        <f t="shared" si="196"/>
        <v>0</v>
      </c>
    </row>
    <row r="126" spans="1:32" ht="21.95" customHeight="1" x14ac:dyDescent="0.25">
      <c r="A126" s="17" t="s">
        <v>4</v>
      </c>
      <c r="B126" s="47">
        <f t="shared" ref="B126" si="197">SUM(B120:B124)</f>
        <v>57.28</v>
      </c>
      <c r="C126" s="18">
        <f t="shared" ref="C126" si="198">SUM(C120:C124)</f>
        <v>11.456</v>
      </c>
      <c r="D126" s="18">
        <f t="shared" ref="D126" si="199">SUM(D120:D124)</f>
        <v>0</v>
      </c>
      <c r="E126" s="21">
        <f t="shared" ref="E126" si="200">SUM(E120:E124)</f>
        <v>19.8</v>
      </c>
      <c r="F126" s="22">
        <f t="shared" ref="F126" si="201">SUM(F120:F124)</f>
        <v>0</v>
      </c>
      <c r="G126" s="23">
        <f>SUM(G120:G125)</f>
        <v>19.8</v>
      </c>
      <c r="H126" s="23">
        <f t="shared" ref="H126:AF126" si="202">SUM(H120:H125)</f>
        <v>19.8</v>
      </c>
      <c r="I126" s="23">
        <f t="shared" si="202"/>
        <v>19.8</v>
      </c>
      <c r="J126" s="23">
        <f t="shared" si="202"/>
        <v>19.8</v>
      </c>
      <c r="K126" s="23">
        <f t="shared" si="202"/>
        <v>19.8</v>
      </c>
      <c r="L126" s="23">
        <f t="shared" si="202"/>
        <v>19.8</v>
      </c>
      <c r="M126" s="23">
        <f t="shared" si="202"/>
        <v>19.8</v>
      </c>
      <c r="N126" s="23">
        <f t="shared" si="202"/>
        <v>19.8</v>
      </c>
      <c r="O126" s="23">
        <f t="shared" si="202"/>
        <v>19.8</v>
      </c>
      <c r="P126" s="23">
        <f t="shared" si="202"/>
        <v>19.8</v>
      </c>
      <c r="Q126" s="23">
        <f t="shared" si="202"/>
        <v>19.8</v>
      </c>
      <c r="R126" s="23">
        <f t="shared" si="202"/>
        <v>19.8</v>
      </c>
      <c r="S126" s="23">
        <f t="shared" si="202"/>
        <v>19.8</v>
      </c>
      <c r="T126" s="23">
        <f t="shared" si="202"/>
        <v>19.8</v>
      </c>
      <c r="U126" s="23">
        <f t="shared" si="202"/>
        <v>19.8</v>
      </c>
      <c r="V126" s="23">
        <f t="shared" si="202"/>
        <v>19.8</v>
      </c>
      <c r="W126" s="23">
        <f t="shared" si="202"/>
        <v>18.8</v>
      </c>
      <c r="X126" s="23">
        <f t="shared" si="202"/>
        <v>18.8</v>
      </c>
      <c r="Y126" s="23">
        <f t="shared" si="202"/>
        <v>18.8</v>
      </c>
      <c r="Z126" s="23">
        <f t="shared" si="202"/>
        <v>18.8</v>
      </c>
      <c r="AA126" s="23">
        <f t="shared" si="202"/>
        <v>19.8</v>
      </c>
      <c r="AB126" s="23">
        <f t="shared" si="202"/>
        <v>19.8</v>
      </c>
      <c r="AC126" s="23">
        <f t="shared" si="202"/>
        <v>19.8</v>
      </c>
      <c r="AD126" s="23">
        <f t="shared" si="202"/>
        <v>19.8</v>
      </c>
      <c r="AE126" s="23">
        <f t="shared" si="202"/>
        <v>19.8</v>
      </c>
      <c r="AF126" s="23">
        <f t="shared" si="202"/>
        <v>19.8</v>
      </c>
    </row>
    <row r="127" spans="1:32" ht="21.95" customHeight="1" x14ac:dyDescent="0.25">
      <c r="A127" s="81" t="s">
        <v>11</v>
      </c>
      <c r="B127" s="82"/>
      <c r="C127" s="82"/>
      <c r="D127" s="82"/>
      <c r="E127" s="28">
        <v>3</v>
      </c>
      <c r="F127" s="28"/>
      <c r="G127" s="29" t="s">
        <v>45</v>
      </c>
      <c r="H127" s="28"/>
      <c r="I127" s="30"/>
      <c r="J127" s="30"/>
      <c r="K127" s="30"/>
      <c r="L127" s="30"/>
      <c r="M127" s="30"/>
      <c r="N127" s="30"/>
      <c r="O127" s="30"/>
      <c r="P127" s="30"/>
      <c r="Q127" s="30"/>
      <c r="R127" s="30"/>
      <c r="S127" s="31"/>
      <c r="T127" s="29" t="s">
        <v>45</v>
      </c>
      <c r="U127" s="28"/>
      <c r="V127" s="30"/>
      <c r="W127" s="30"/>
      <c r="X127" s="30"/>
      <c r="Y127" s="30"/>
      <c r="Z127" s="30"/>
      <c r="AA127" s="30"/>
      <c r="AB127" s="30"/>
      <c r="AC127" s="30"/>
      <c r="AD127" s="30"/>
      <c r="AE127" s="30"/>
      <c r="AF127" s="31"/>
    </row>
    <row r="128" spans="1:32" ht="36.950000000000003" customHeight="1" x14ac:dyDescent="0.25">
      <c r="A128" s="83" t="s">
        <v>7</v>
      </c>
      <c r="B128" s="77" t="s">
        <v>1</v>
      </c>
      <c r="C128" s="77" t="s">
        <v>2</v>
      </c>
      <c r="D128" s="77" t="s">
        <v>12</v>
      </c>
      <c r="E128" s="79" t="s">
        <v>3</v>
      </c>
      <c r="F128" s="8"/>
      <c r="G128" s="68" t="s">
        <v>43</v>
      </c>
      <c r="H128" s="69"/>
      <c r="I128" s="70"/>
      <c r="J128" s="70"/>
      <c r="K128" s="70"/>
      <c r="L128" s="70"/>
      <c r="M128" s="70"/>
      <c r="N128" s="70"/>
      <c r="O128" s="70"/>
      <c r="P128" s="70"/>
      <c r="Q128" s="70"/>
      <c r="R128" s="70"/>
      <c r="S128" s="70"/>
      <c r="T128" s="94" t="s">
        <v>44</v>
      </c>
      <c r="U128" s="95"/>
      <c r="V128" s="95"/>
      <c r="W128" s="95"/>
      <c r="X128" s="95"/>
      <c r="Y128" s="95"/>
      <c r="Z128" s="95"/>
      <c r="AA128" s="95"/>
      <c r="AB128" s="95"/>
      <c r="AC128" s="95"/>
      <c r="AD128" s="95"/>
      <c r="AE128" s="95"/>
      <c r="AF128" s="95"/>
    </row>
    <row r="129" spans="1:32" ht="51.95" customHeight="1" x14ac:dyDescent="0.25">
      <c r="A129" s="84"/>
      <c r="B129" s="78"/>
      <c r="C129" s="78"/>
      <c r="D129" s="78"/>
      <c r="E129" s="80"/>
      <c r="F129" s="9"/>
      <c r="G129" s="10">
        <v>0.27083333333333331</v>
      </c>
      <c r="H129" s="10">
        <v>0.28125</v>
      </c>
      <c r="I129" s="10">
        <v>0.29166666666666669</v>
      </c>
      <c r="J129" s="10">
        <v>0.30208333333333331</v>
      </c>
      <c r="K129" s="10">
        <v>0.3125</v>
      </c>
      <c r="L129" s="10">
        <v>0.32291666666666669</v>
      </c>
      <c r="M129" s="10">
        <v>0.33333333333333331</v>
      </c>
      <c r="N129" s="10">
        <v>0.34375</v>
      </c>
      <c r="O129" s="10">
        <v>0.35416666666666669</v>
      </c>
      <c r="P129" s="10">
        <v>0.36458333333333331</v>
      </c>
      <c r="Q129" s="10">
        <v>0.375</v>
      </c>
      <c r="R129" s="10">
        <v>0.38541666666666669</v>
      </c>
      <c r="S129" s="10">
        <v>0.39583333333333331</v>
      </c>
      <c r="T129" s="10">
        <v>0.625</v>
      </c>
      <c r="U129" s="10">
        <v>0.63541666666666663</v>
      </c>
      <c r="V129" s="10">
        <v>0.64583333333333337</v>
      </c>
      <c r="W129" s="10">
        <v>0.65625</v>
      </c>
      <c r="X129" s="10">
        <v>0.66666666666666663</v>
      </c>
      <c r="Y129" s="10">
        <v>0.67708333333333337</v>
      </c>
      <c r="Z129" s="10">
        <v>0.6875</v>
      </c>
      <c r="AA129" s="10">
        <v>0.69791666666666663</v>
      </c>
      <c r="AB129" s="10">
        <v>0.70833333333333337</v>
      </c>
      <c r="AC129" s="10">
        <v>0.71875</v>
      </c>
      <c r="AD129" s="10">
        <v>0.72916666666666663</v>
      </c>
      <c r="AE129" s="10">
        <v>0.73958333333333337</v>
      </c>
      <c r="AF129" s="10">
        <v>0.75</v>
      </c>
    </row>
    <row r="130" spans="1:32" ht="38.1" customHeight="1" x14ac:dyDescent="0.25">
      <c r="A130" s="84"/>
      <c r="B130" s="78"/>
      <c r="C130" s="78"/>
      <c r="D130" s="78"/>
      <c r="E130" s="80"/>
      <c r="F130" s="9"/>
      <c r="G130" s="87" t="s">
        <v>32</v>
      </c>
      <c r="H130" s="87"/>
      <c r="I130" s="87"/>
      <c r="J130" s="87"/>
      <c r="K130" s="87"/>
      <c r="L130" s="87"/>
      <c r="M130" s="87"/>
      <c r="N130" s="87"/>
      <c r="O130" s="87"/>
      <c r="P130" s="87"/>
      <c r="Q130" s="87"/>
      <c r="R130" s="87"/>
      <c r="S130" s="87"/>
      <c r="T130" s="87" t="s">
        <v>32</v>
      </c>
      <c r="U130" s="87"/>
      <c r="V130" s="87"/>
      <c r="W130" s="87"/>
      <c r="X130" s="87"/>
      <c r="Y130" s="87"/>
      <c r="Z130" s="87"/>
      <c r="AA130" s="87"/>
      <c r="AB130" s="87"/>
      <c r="AC130" s="87"/>
      <c r="AD130" s="87"/>
      <c r="AE130" s="87"/>
      <c r="AF130" s="87"/>
    </row>
    <row r="131" spans="1:32" s="16" customFormat="1" ht="21.95" customHeight="1" x14ac:dyDescent="0.25">
      <c r="A131" s="11" t="str">
        <f t="shared" ref="A131:C131" si="203">A120</f>
        <v>Scott Drive</v>
      </c>
      <c r="B131" s="12">
        <f t="shared" si="203"/>
        <v>0</v>
      </c>
      <c r="C131" s="12">
        <f t="shared" si="203"/>
        <v>0</v>
      </c>
      <c r="D131" s="12">
        <v>0</v>
      </c>
      <c r="E131" s="13">
        <f t="shared" ref="E131" si="204">E120</f>
        <v>0</v>
      </c>
      <c r="F131" s="14">
        <f>K$3</f>
        <v>0</v>
      </c>
      <c r="G131" s="25" t="e">
        <f t="shared" ref="G131:I131" si="205">G109/$E109</f>
        <v>#DIV/0!</v>
      </c>
      <c r="H131" s="25" t="e">
        <f t="shared" ref="H131" si="206">H109/$E109</f>
        <v>#DIV/0!</v>
      </c>
      <c r="I131" s="25" t="e">
        <f t="shared" si="205"/>
        <v>#DIV/0!</v>
      </c>
      <c r="J131" s="25" t="e">
        <f t="shared" ref="J131:AE131" si="207">J109/$E109</f>
        <v>#DIV/0!</v>
      </c>
      <c r="K131" s="25" t="e">
        <f t="shared" si="207"/>
        <v>#DIV/0!</v>
      </c>
      <c r="L131" s="25" t="e">
        <f t="shared" si="207"/>
        <v>#DIV/0!</v>
      </c>
      <c r="M131" s="25" t="e">
        <f t="shared" si="207"/>
        <v>#DIV/0!</v>
      </c>
      <c r="N131" s="25" t="e">
        <f t="shared" si="207"/>
        <v>#DIV/0!</v>
      </c>
      <c r="O131" s="25" t="e">
        <f t="shared" si="207"/>
        <v>#DIV/0!</v>
      </c>
      <c r="P131" s="25" t="e">
        <f t="shared" si="207"/>
        <v>#DIV/0!</v>
      </c>
      <c r="Q131" s="25" t="e">
        <f t="shared" si="207"/>
        <v>#DIV/0!</v>
      </c>
      <c r="R131" s="25" t="e">
        <f t="shared" si="207"/>
        <v>#DIV/0!</v>
      </c>
      <c r="S131" s="25" t="e">
        <f t="shared" si="207"/>
        <v>#DIV/0!</v>
      </c>
      <c r="T131" s="25" t="e">
        <f t="shared" si="207"/>
        <v>#DIV/0!</v>
      </c>
      <c r="U131" s="25" t="e">
        <f t="shared" si="207"/>
        <v>#DIV/0!</v>
      </c>
      <c r="V131" s="25" t="e">
        <f t="shared" si="207"/>
        <v>#DIV/0!</v>
      </c>
      <c r="W131" s="25" t="e">
        <f t="shared" si="207"/>
        <v>#DIV/0!</v>
      </c>
      <c r="X131" s="25" t="e">
        <f t="shared" si="207"/>
        <v>#DIV/0!</v>
      </c>
      <c r="Y131" s="25" t="e">
        <f t="shared" si="207"/>
        <v>#DIV/0!</v>
      </c>
      <c r="Z131" s="25" t="e">
        <f t="shared" si="207"/>
        <v>#DIV/0!</v>
      </c>
      <c r="AA131" s="25" t="e">
        <f t="shared" si="207"/>
        <v>#DIV/0!</v>
      </c>
      <c r="AB131" s="25" t="e">
        <f t="shared" si="207"/>
        <v>#DIV/0!</v>
      </c>
      <c r="AC131" s="25" t="e">
        <f t="shared" si="207"/>
        <v>#DIV/0!</v>
      </c>
      <c r="AD131" s="25" t="e">
        <f t="shared" si="207"/>
        <v>#DIV/0!</v>
      </c>
      <c r="AE131" s="25" t="e">
        <f t="shared" si="207"/>
        <v>#DIV/0!</v>
      </c>
      <c r="AF131" s="25" t="e">
        <f>AF109/$E109</f>
        <v>#DIV/0!</v>
      </c>
    </row>
    <row r="132" spans="1:32" s="16" customFormat="1" ht="21.95" customHeight="1" x14ac:dyDescent="0.25">
      <c r="A132" s="11" t="str">
        <f t="shared" ref="A132:C132" si="208">A121</f>
        <v>Carlisle Road</v>
      </c>
      <c r="B132" s="12">
        <f t="shared" si="208"/>
        <v>0</v>
      </c>
      <c r="C132" s="12">
        <f t="shared" si="208"/>
        <v>0</v>
      </c>
      <c r="D132" s="12">
        <v>0</v>
      </c>
      <c r="E132" s="13">
        <f t="shared" ref="E132" si="209">E121</f>
        <v>0</v>
      </c>
      <c r="F132" s="14">
        <f t="shared" ref="F132" si="210">K$3</f>
        <v>0</v>
      </c>
      <c r="G132" s="25" t="e">
        <f t="shared" ref="G132:I132" si="211">G110/$E110</f>
        <v>#DIV/0!</v>
      </c>
      <c r="H132" s="25" t="e">
        <f t="shared" ref="H132" si="212">H110/$E110</f>
        <v>#DIV/0!</v>
      </c>
      <c r="I132" s="25" t="e">
        <f t="shared" si="211"/>
        <v>#DIV/0!</v>
      </c>
      <c r="J132" s="25" t="e">
        <f t="shared" ref="J132:AE132" si="213">J110/$E110</f>
        <v>#DIV/0!</v>
      </c>
      <c r="K132" s="25" t="e">
        <f t="shared" si="213"/>
        <v>#DIV/0!</v>
      </c>
      <c r="L132" s="25" t="e">
        <f t="shared" si="213"/>
        <v>#DIV/0!</v>
      </c>
      <c r="M132" s="25" t="e">
        <f t="shared" si="213"/>
        <v>#DIV/0!</v>
      </c>
      <c r="N132" s="25" t="e">
        <f t="shared" si="213"/>
        <v>#DIV/0!</v>
      </c>
      <c r="O132" s="25" t="e">
        <f t="shared" si="213"/>
        <v>#DIV/0!</v>
      </c>
      <c r="P132" s="25" t="e">
        <f t="shared" si="213"/>
        <v>#DIV/0!</v>
      </c>
      <c r="Q132" s="25" t="e">
        <f t="shared" si="213"/>
        <v>#DIV/0!</v>
      </c>
      <c r="R132" s="25" t="e">
        <f t="shared" si="213"/>
        <v>#DIV/0!</v>
      </c>
      <c r="S132" s="25" t="e">
        <f t="shared" si="213"/>
        <v>#DIV/0!</v>
      </c>
      <c r="T132" s="25" t="e">
        <f t="shared" si="213"/>
        <v>#DIV/0!</v>
      </c>
      <c r="U132" s="25" t="e">
        <f t="shared" si="213"/>
        <v>#DIV/0!</v>
      </c>
      <c r="V132" s="25" t="e">
        <f t="shared" si="213"/>
        <v>#DIV/0!</v>
      </c>
      <c r="W132" s="25" t="e">
        <f t="shared" si="213"/>
        <v>#DIV/0!</v>
      </c>
      <c r="X132" s="25" t="e">
        <f t="shared" si="213"/>
        <v>#DIV/0!</v>
      </c>
      <c r="Y132" s="25" t="e">
        <f t="shared" si="213"/>
        <v>#DIV/0!</v>
      </c>
      <c r="Z132" s="25" t="e">
        <f t="shared" si="213"/>
        <v>#DIV/0!</v>
      </c>
      <c r="AA132" s="25" t="e">
        <f t="shared" si="213"/>
        <v>#DIV/0!</v>
      </c>
      <c r="AB132" s="25" t="e">
        <f t="shared" si="213"/>
        <v>#DIV/0!</v>
      </c>
      <c r="AC132" s="25" t="e">
        <f t="shared" si="213"/>
        <v>#DIV/0!</v>
      </c>
      <c r="AD132" s="25" t="e">
        <f t="shared" si="213"/>
        <v>#DIV/0!</v>
      </c>
      <c r="AE132" s="25" t="e">
        <f t="shared" si="213"/>
        <v>#DIV/0!</v>
      </c>
      <c r="AF132" s="25" t="e">
        <f>AF110/$E110</f>
        <v>#DIV/0!</v>
      </c>
    </row>
    <row r="133" spans="1:32" s="16" customFormat="1" ht="21.95" customHeight="1" x14ac:dyDescent="0.25">
      <c r="A133" s="11" t="str">
        <f t="shared" ref="A133:C133" si="214">A122</f>
        <v>Wensleydale Gardens</v>
      </c>
      <c r="B133" s="12">
        <f t="shared" si="214"/>
        <v>0</v>
      </c>
      <c r="C133" s="12">
        <f t="shared" si="214"/>
        <v>0</v>
      </c>
      <c r="D133" s="12">
        <v>0</v>
      </c>
      <c r="E133" s="13">
        <f t="shared" ref="E133" si="215">E122</f>
        <v>7.2</v>
      </c>
      <c r="F133" s="14"/>
      <c r="G133" s="25">
        <f t="shared" ref="G133:I133" si="216">G111/$E111</f>
        <v>0</v>
      </c>
      <c r="H133" s="25">
        <f t="shared" ref="H133" si="217">H111/$E111</f>
        <v>0</v>
      </c>
      <c r="I133" s="25">
        <f t="shared" si="216"/>
        <v>0</v>
      </c>
      <c r="J133" s="25">
        <f t="shared" ref="J133:AE133" si="218">J111/$E111</f>
        <v>0</v>
      </c>
      <c r="K133" s="25">
        <f t="shared" si="218"/>
        <v>0</v>
      </c>
      <c r="L133" s="25">
        <f t="shared" si="218"/>
        <v>0</v>
      </c>
      <c r="M133" s="25">
        <f t="shared" si="218"/>
        <v>0</v>
      </c>
      <c r="N133" s="25">
        <f t="shared" si="218"/>
        <v>0</v>
      </c>
      <c r="O133" s="25">
        <f t="shared" si="218"/>
        <v>0</v>
      </c>
      <c r="P133" s="25">
        <f t="shared" si="218"/>
        <v>0</v>
      </c>
      <c r="Q133" s="25">
        <f t="shared" si="218"/>
        <v>0</v>
      </c>
      <c r="R133" s="25">
        <f t="shared" si="218"/>
        <v>0</v>
      </c>
      <c r="S133" s="25">
        <f t="shared" si="218"/>
        <v>0</v>
      </c>
      <c r="T133" s="25">
        <f t="shared" si="218"/>
        <v>0</v>
      </c>
      <c r="U133" s="25">
        <f t="shared" si="218"/>
        <v>0</v>
      </c>
      <c r="V133" s="25">
        <f t="shared" si="218"/>
        <v>0</v>
      </c>
      <c r="W133" s="25">
        <f t="shared" si="218"/>
        <v>0</v>
      </c>
      <c r="X133" s="25">
        <f t="shared" si="218"/>
        <v>0</v>
      </c>
      <c r="Y133" s="25">
        <f t="shared" si="218"/>
        <v>0</v>
      </c>
      <c r="Z133" s="25">
        <f t="shared" si="218"/>
        <v>0</v>
      </c>
      <c r="AA133" s="25">
        <f t="shared" si="218"/>
        <v>0</v>
      </c>
      <c r="AB133" s="25">
        <f t="shared" si="218"/>
        <v>0</v>
      </c>
      <c r="AC133" s="25">
        <f t="shared" si="218"/>
        <v>0</v>
      </c>
      <c r="AD133" s="25">
        <f t="shared" si="218"/>
        <v>0</v>
      </c>
      <c r="AE133" s="25">
        <f t="shared" si="218"/>
        <v>0</v>
      </c>
      <c r="AF133" s="25">
        <f t="shared" ref="AF133" si="219">AF111/$E111</f>
        <v>0</v>
      </c>
    </row>
    <row r="134" spans="1:32" s="16" customFormat="1" ht="21.95" customHeight="1" x14ac:dyDescent="0.25">
      <c r="A134" s="11" t="str">
        <f t="shared" ref="A134:C134" si="220">A123</f>
        <v>Wensleydale Road</v>
      </c>
      <c r="B134" s="12">
        <f t="shared" si="220"/>
        <v>31.28</v>
      </c>
      <c r="C134" s="12">
        <f t="shared" si="220"/>
        <v>6.2560000000000002</v>
      </c>
      <c r="D134" s="12">
        <v>0</v>
      </c>
      <c r="E134" s="13">
        <f t="shared" ref="E134" si="221">E123</f>
        <v>12.6</v>
      </c>
      <c r="F134" s="14"/>
      <c r="G134" s="25">
        <f t="shared" ref="G134:I134" si="222">G112/$E112</f>
        <v>0</v>
      </c>
      <c r="H134" s="25">
        <f t="shared" ref="H134" si="223">H112/$E112</f>
        <v>0</v>
      </c>
      <c r="I134" s="25">
        <f t="shared" si="222"/>
        <v>0</v>
      </c>
      <c r="J134" s="25">
        <f t="shared" ref="J134:AE134" si="224">J112/$E112</f>
        <v>0</v>
      </c>
      <c r="K134" s="25">
        <f t="shared" si="224"/>
        <v>0</v>
      </c>
      <c r="L134" s="25">
        <f t="shared" si="224"/>
        <v>0</v>
      </c>
      <c r="M134" s="25">
        <f t="shared" si="224"/>
        <v>0</v>
      </c>
      <c r="N134" s="25">
        <f t="shared" si="224"/>
        <v>0</v>
      </c>
      <c r="O134" s="25">
        <f t="shared" si="224"/>
        <v>0</v>
      </c>
      <c r="P134" s="25">
        <f t="shared" si="224"/>
        <v>0</v>
      </c>
      <c r="Q134" s="25">
        <f t="shared" si="224"/>
        <v>0</v>
      </c>
      <c r="R134" s="25">
        <f t="shared" si="224"/>
        <v>0</v>
      </c>
      <c r="S134" s="25">
        <f t="shared" si="224"/>
        <v>0</v>
      </c>
      <c r="T134" s="25">
        <f t="shared" si="224"/>
        <v>0</v>
      </c>
      <c r="U134" s="25">
        <f t="shared" si="224"/>
        <v>0</v>
      </c>
      <c r="V134" s="25">
        <f t="shared" si="224"/>
        <v>0</v>
      </c>
      <c r="W134" s="25">
        <f t="shared" si="224"/>
        <v>7.9365079365079361E-2</v>
      </c>
      <c r="X134" s="25">
        <f t="shared" si="224"/>
        <v>7.9365079365079361E-2</v>
      </c>
      <c r="Y134" s="25">
        <f t="shared" si="224"/>
        <v>7.9365079365079361E-2</v>
      </c>
      <c r="Z134" s="25">
        <f t="shared" si="224"/>
        <v>7.9365079365079361E-2</v>
      </c>
      <c r="AA134" s="25">
        <f t="shared" si="224"/>
        <v>0</v>
      </c>
      <c r="AB134" s="25">
        <f t="shared" si="224"/>
        <v>0</v>
      </c>
      <c r="AC134" s="25">
        <f t="shared" si="224"/>
        <v>0</v>
      </c>
      <c r="AD134" s="25">
        <f t="shared" si="224"/>
        <v>0</v>
      </c>
      <c r="AE134" s="25">
        <f t="shared" si="224"/>
        <v>0</v>
      </c>
      <c r="AF134" s="25">
        <f t="shared" ref="AF134" si="225">AF112/$E112</f>
        <v>0</v>
      </c>
    </row>
    <row r="135" spans="1:32" s="16" customFormat="1" ht="21.95" customHeight="1" x14ac:dyDescent="0.25">
      <c r="A135" s="11" t="str">
        <f t="shared" ref="A135:C136" si="226">A124</f>
        <v>Gloucester Road</v>
      </c>
      <c r="B135" s="12">
        <f t="shared" si="226"/>
        <v>26</v>
      </c>
      <c r="C135" s="12">
        <f t="shared" si="226"/>
        <v>5.2</v>
      </c>
      <c r="D135" s="12">
        <v>0</v>
      </c>
      <c r="E135" s="13">
        <f t="shared" ref="E135:E136" si="227">E124</f>
        <v>0</v>
      </c>
      <c r="F135" s="14"/>
      <c r="G135" s="25" t="e">
        <f t="shared" ref="G135:I136" si="228">G113/$E113</f>
        <v>#DIV/0!</v>
      </c>
      <c r="H135" s="25" t="e">
        <f t="shared" ref="H135:H136" si="229">H113/$E113</f>
        <v>#DIV/0!</v>
      </c>
      <c r="I135" s="25" t="e">
        <f t="shared" si="228"/>
        <v>#DIV/0!</v>
      </c>
      <c r="J135" s="25" t="e">
        <f t="shared" ref="J135:AE136" si="230">J113/$E113</f>
        <v>#DIV/0!</v>
      </c>
      <c r="K135" s="25" t="e">
        <f t="shared" si="230"/>
        <v>#DIV/0!</v>
      </c>
      <c r="L135" s="25" t="e">
        <f t="shared" si="230"/>
        <v>#DIV/0!</v>
      </c>
      <c r="M135" s="25" t="e">
        <f t="shared" si="230"/>
        <v>#DIV/0!</v>
      </c>
      <c r="N135" s="25" t="e">
        <f t="shared" si="230"/>
        <v>#DIV/0!</v>
      </c>
      <c r="O135" s="25" t="e">
        <f t="shared" si="230"/>
        <v>#DIV/0!</v>
      </c>
      <c r="P135" s="25" t="e">
        <f t="shared" si="230"/>
        <v>#DIV/0!</v>
      </c>
      <c r="Q135" s="25" t="e">
        <f t="shared" si="230"/>
        <v>#DIV/0!</v>
      </c>
      <c r="R135" s="25" t="e">
        <f t="shared" si="230"/>
        <v>#DIV/0!</v>
      </c>
      <c r="S135" s="25" t="e">
        <f t="shared" si="230"/>
        <v>#DIV/0!</v>
      </c>
      <c r="T135" s="25" t="e">
        <f t="shared" si="230"/>
        <v>#DIV/0!</v>
      </c>
      <c r="U135" s="25" t="e">
        <f t="shared" si="230"/>
        <v>#DIV/0!</v>
      </c>
      <c r="V135" s="25" t="e">
        <f t="shared" si="230"/>
        <v>#DIV/0!</v>
      </c>
      <c r="W135" s="25" t="e">
        <f t="shared" si="230"/>
        <v>#DIV/0!</v>
      </c>
      <c r="X135" s="25" t="e">
        <f t="shared" si="230"/>
        <v>#DIV/0!</v>
      </c>
      <c r="Y135" s="25" t="e">
        <f t="shared" si="230"/>
        <v>#DIV/0!</v>
      </c>
      <c r="Z135" s="25" t="e">
        <f t="shared" si="230"/>
        <v>#DIV/0!</v>
      </c>
      <c r="AA135" s="25" t="e">
        <f t="shared" si="230"/>
        <v>#DIV/0!</v>
      </c>
      <c r="AB135" s="25" t="e">
        <f t="shared" si="230"/>
        <v>#DIV/0!</v>
      </c>
      <c r="AC135" s="25" t="e">
        <f t="shared" si="230"/>
        <v>#DIV/0!</v>
      </c>
      <c r="AD135" s="25" t="e">
        <f t="shared" si="230"/>
        <v>#DIV/0!</v>
      </c>
      <c r="AE135" s="25" t="e">
        <f t="shared" si="230"/>
        <v>#DIV/0!</v>
      </c>
      <c r="AF135" s="25" t="e">
        <f t="shared" ref="AF135:AF136" si="231">AF113/$E113</f>
        <v>#DIV/0!</v>
      </c>
    </row>
    <row r="136" spans="1:32" s="16" customFormat="1" ht="21.95" customHeight="1" x14ac:dyDescent="0.25">
      <c r="A136" s="11" t="str">
        <f t="shared" si="226"/>
        <v>Car Park @ Bowling Club</v>
      </c>
      <c r="B136" s="12">
        <f t="shared" si="226"/>
        <v>0</v>
      </c>
      <c r="C136" s="12">
        <f t="shared" si="226"/>
        <v>0</v>
      </c>
      <c r="D136" s="12">
        <v>1</v>
      </c>
      <c r="E136" s="13">
        <f t="shared" si="227"/>
        <v>0</v>
      </c>
      <c r="F136" s="14"/>
      <c r="G136" s="25" t="e">
        <f t="shared" si="228"/>
        <v>#DIV/0!</v>
      </c>
      <c r="H136" s="25" t="e">
        <f t="shared" si="229"/>
        <v>#DIV/0!</v>
      </c>
      <c r="I136" s="25" t="e">
        <f t="shared" si="228"/>
        <v>#DIV/0!</v>
      </c>
      <c r="J136" s="25" t="e">
        <f t="shared" si="230"/>
        <v>#DIV/0!</v>
      </c>
      <c r="K136" s="25" t="e">
        <f t="shared" si="230"/>
        <v>#DIV/0!</v>
      </c>
      <c r="L136" s="25" t="e">
        <f t="shared" si="230"/>
        <v>#DIV/0!</v>
      </c>
      <c r="M136" s="25" t="e">
        <f t="shared" si="230"/>
        <v>#DIV/0!</v>
      </c>
      <c r="N136" s="25" t="e">
        <f t="shared" si="230"/>
        <v>#DIV/0!</v>
      </c>
      <c r="O136" s="25" t="e">
        <f t="shared" si="230"/>
        <v>#DIV/0!</v>
      </c>
      <c r="P136" s="25" t="e">
        <f t="shared" si="230"/>
        <v>#DIV/0!</v>
      </c>
      <c r="Q136" s="25" t="e">
        <f t="shared" si="230"/>
        <v>#DIV/0!</v>
      </c>
      <c r="R136" s="25" t="e">
        <f t="shared" si="230"/>
        <v>#DIV/0!</v>
      </c>
      <c r="S136" s="25" t="e">
        <f t="shared" si="230"/>
        <v>#DIV/0!</v>
      </c>
      <c r="T136" s="25" t="e">
        <f t="shared" si="230"/>
        <v>#DIV/0!</v>
      </c>
      <c r="U136" s="25" t="e">
        <f t="shared" si="230"/>
        <v>#DIV/0!</v>
      </c>
      <c r="V136" s="25" t="e">
        <f t="shared" si="230"/>
        <v>#DIV/0!</v>
      </c>
      <c r="W136" s="25" t="e">
        <f t="shared" si="230"/>
        <v>#DIV/0!</v>
      </c>
      <c r="X136" s="25" t="e">
        <f t="shared" si="230"/>
        <v>#DIV/0!</v>
      </c>
      <c r="Y136" s="25" t="e">
        <f t="shared" si="230"/>
        <v>#DIV/0!</v>
      </c>
      <c r="Z136" s="25" t="e">
        <f t="shared" si="230"/>
        <v>#DIV/0!</v>
      </c>
      <c r="AA136" s="25" t="e">
        <f t="shared" si="230"/>
        <v>#DIV/0!</v>
      </c>
      <c r="AB136" s="25" t="e">
        <f t="shared" si="230"/>
        <v>#DIV/0!</v>
      </c>
      <c r="AC136" s="25" t="e">
        <f t="shared" si="230"/>
        <v>#DIV/0!</v>
      </c>
      <c r="AD136" s="25" t="e">
        <f t="shared" si="230"/>
        <v>#DIV/0!</v>
      </c>
      <c r="AE136" s="25" t="e">
        <f t="shared" si="230"/>
        <v>#DIV/0!</v>
      </c>
      <c r="AF136" s="25" t="e">
        <f t="shared" si="231"/>
        <v>#DIV/0!</v>
      </c>
    </row>
    <row r="137" spans="1:32" ht="21.95" customHeight="1" x14ac:dyDescent="0.25">
      <c r="A137" s="17" t="s">
        <v>4</v>
      </c>
      <c r="B137" s="47">
        <f>SUM(B131:B135)</f>
        <v>57.28</v>
      </c>
      <c r="C137" s="47">
        <f t="shared" ref="C137" si="232">SUM(C131:C135)</f>
        <v>11.456</v>
      </c>
      <c r="D137" s="47">
        <f t="shared" ref="D137" si="233">SUM(D131:D135)</f>
        <v>0</v>
      </c>
      <c r="E137" s="47">
        <f t="shared" ref="E137" si="234">SUM(E131:E135)</f>
        <v>19.8</v>
      </c>
      <c r="F137" s="22"/>
      <c r="G137" s="26">
        <f>G115/$E115</f>
        <v>0</v>
      </c>
      <c r="H137" s="26">
        <f>H115/$E115</f>
        <v>0</v>
      </c>
      <c r="I137" s="26">
        <f>I115/$E115</f>
        <v>0</v>
      </c>
      <c r="J137" s="26">
        <f t="shared" ref="J137:AE137" si="235">J115/$E115</f>
        <v>0</v>
      </c>
      <c r="K137" s="26">
        <f t="shared" si="235"/>
        <v>0</v>
      </c>
      <c r="L137" s="26">
        <f t="shared" si="235"/>
        <v>0</v>
      </c>
      <c r="M137" s="26">
        <f t="shared" si="235"/>
        <v>0</v>
      </c>
      <c r="N137" s="26">
        <f t="shared" si="235"/>
        <v>0</v>
      </c>
      <c r="O137" s="26">
        <f t="shared" si="235"/>
        <v>0</v>
      </c>
      <c r="P137" s="26">
        <f t="shared" si="235"/>
        <v>0</v>
      </c>
      <c r="Q137" s="26">
        <f t="shared" si="235"/>
        <v>0</v>
      </c>
      <c r="R137" s="26">
        <f t="shared" si="235"/>
        <v>0</v>
      </c>
      <c r="S137" s="26">
        <f t="shared" si="235"/>
        <v>0</v>
      </c>
      <c r="T137" s="26">
        <f t="shared" si="235"/>
        <v>0</v>
      </c>
      <c r="U137" s="26">
        <f t="shared" si="235"/>
        <v>0</v>
      </c>
      <c r="V137" s="26">
        <f t="shared" si="235"/>
        <v>0</v>
      </c>
      <c r="W137" s="26">
        <f t="shared" si="235"/>
        <v>5.0505050505050504E-2</v>
      </c>
      <c r="X137" s="26">
        <f t="shared" si="235"/>
        <v>5.0505050505050504E-2</v>
      </c>
      <c r="Y137" s="26">
        <f t="shared" si="235"/>
        <v>5.0505050505050504E-2</v>
      </c>
      <c r="Z137" s="26">
        <f t="shared" si="235"/>
        <v>5.0505050505050504E-2</v>
      </c>
      <c r="AA137" s="26">
        <f t="shared" si="235"/>
        <v>0</v>
      </c>
      <c r="AB137" s="26">
        <f t="shared" si="235"/>
        <v>0</v>
      </c>
      <c r="AC137" s="26">
        <f t="shared" si="235"/>
        <v>0</v>
      </c>
      <c r="AD137" s="26">
        <f t="shared" si="235"/>
        <v>0</v>
      </c>
      <c r="AE137" s="26">
        <f t="shared" si="235"/>
        <v>0</v>
      </c>
      <c r="AF137" s="26">
        <f t="shared" ref="AF137" si="236">AF115/$E115</f>
        <v>0</v>
      </c>
    </row>
    <row r="138" spans="1:32" ht="20.100000000000001" customHeight="1" x14ac:dyDescent="0.25"/>
    <row r="139" spans="1:32" ht="21.95" customHeight="1" x14ac:dyDescent="0.25">
      <c r="A139" s="88" t="s">
        <v>8</v>
      </c>
      <c r="B139" s="89"/>
      <c r="C139" s="89"/>
      <c r="D139" s="89"/>
      <c r="E139" s="89"/>
      <c r="F139" s="89"/>
      <c r="G139" s="89"/>
      <c r="H139" s="89"/>
      <c r="I139" s="89"/>
      <c r="J139" s="89"/>
      <c r="K139" s="89"/>
      <c r="L139" s="89"/>
      <c r="M139" s="89"/>
      <c r="N139" s="89"/>
      <c r="O139" s="89"/>
      <c r="P139" s="89"/>
      <c r="Q139" s="89"/>
      <c r="R139" s="89"/>
      <c r="S139" s="89"/>
      <c r="T139" s="90"/>
      <c r="U139" s="90"/>
      <c r="V139" s="90"/>
      <c r="W139" s="90"/>
      <c r="X139" s="90"/>
      <c r="Y139" s="90"/>
      <c r="Z139" s="90"/>
      <c r="AA139" s="90"/>
      <c r="AB139" s="90"/>
      <c r="AC139" s="90"/>
      <c r="AD139" s="90"/>
      <c r="AE139" s="90"/>
      <c r="AF139" s="90"/>
    </row>
    <row r="140" spans="1:32" ht="30" customHeight="1" x14ac:dyDescent="0.25">
      <c r="A140" s="103" t="s">
        <v>13</v>
      </c>
      <c r="B140" s="103"/>
      <c r="C140" s="103" t="s">
        <v>9</v>
      </c>
      <c r="D140" s="103"/>
      <c r="E140" s="103"/>
      <c r="F140" s="36"/>
      <c r="G140" s="68" t="s">
        <v>43</v>
      </c>
      <c r="H140" s="69"/>
      <c r="I140" s="70"/>
      <c r="J140" s="70"/>
      <c r="K140" s="70"/>
      <c r="L140" s="70"/>
      <c r="M140" s="70"/>
      <c r="N140" s="70"/>
      <c r="O140" s="70"/>
      <c r="P140" s="70"/>
      <c r="Q140" s="70"/>
      <c r="R140" s="70"/>
      <c r="S140" s="70"/>
      <c r="T140" s="94" t="s">
        <v>44</v>
      </c>
      <c r="U140" s="95"/>
      <c r="V140" s="95"/>
      <c r="W140" s="95"/>
      <c r="X140" s="95"/>
      <c r="Y140" s="95"/>
      <c r="Z140" s="95"/>
      <c r="AA140" s="95"/>
      <c r="AB140" s="95"/>
      <c r="AC140" s="95"/>
      <c r="AD140" s="95"/>
      <c r="AE140" s="95"/>
      <c r="AF140" s="95"/>
    </row>
    <row r="141" spans="1:32" ht="42.95" customHeight="1" x14ac:dyDescent="0.25">
      <c r="A141" s="104"/>
      <c r="B141" s="104"/>
      <c r="C141" s="104"/>
      <c r="D141" s="104"/>
      <c r="E141" s="104"/>
      <c r="F141" s="37"/>
      <c r="G141" s="10">
        <v>0.27083333333333331</v>
      </c>
      <c r="H141" s="10">
        <v>0.28125</v>
      </c>
      <c r="I141" s="10">
        <v>0.29166666666666669</v>
      </c>
      <c r="J141" s="10">
        <v>0.30208333333333331</v>
      </c>
      <c r="K141" s="10">
        <v>0.3125</v>
      </c>
      <c r="L141" s="10">
        <v>0.32291666666666669</v>
      </c>
      <c r="M141" s="10">
        <v>0.33333333333333331</v>
      </c>
      <c r="N141" s="10">
        <v>0.34375</v>
      </c>
      <c r="O141" s="10">
        <v>0.35416666666666669</v>
      </c>
      <c r="P141" s="10">
        <v>0.36458333333333331</v>
      </c>
      <c r="Q141" s="10">
        <v>0.375</v>
      </c>
      <c r="R141" s="10">
        <v>0.38541666666666669</v>
      </c>
      <c r="S141" s="10">
        <v>0.39583333333333331</v>
      </c>
      <c r="T141" s="10">
        <v>0.625</v>
      </c>
      <c r="U141" s="10">
        <v>0.63541666666666663</v>
      </c>
      <c r="V141" s="10">
        <v>0.64583333333333337</v>
      </c>
      <c r="W141" s="10">
        <v>0.65625</v>
      </c>
      <c r="X141" s="10">
        <v>0.66666666666666663</v>
      </c>
      <c r="Y141" s="10">
        <v>0.67708333333333337</v>
      </c>
      <c r="Z141" s="10">
        <v>0.6875</v>
      </c>
      <c r="AA141" s="10">
        <v>0.69791666666666663</v>
      </c>
      <c r="AB141" s="10">
        <v>0.70833333333333337</v>
      </c>
      <c r="AC141" s="10">
        <v>0.71875</v>
      </c>
      <c r="AD141" s="10">
        <v>0.72916666666666663</v>
      </c>
      <c r="AE141" s="10">
        <v>0.73958333333333337</v>
      </c>
      <c r="AF141" s="10">
        <v>0.75</v>
      </c>
    </row>
    <row r="142" spans="1:32" ht="24" customHeight="1" x14ac:dyDescent="0.25">
      <c r="A142" s="104"/>
      <c r="B142" s="104"/>
      <c r="C142" s="104"/>
      <c r="D142" s="104"/>
      <c r="E142" s="104"/>
      <c r="F142" s="37"/>
      <c r="G142" s="71" t="s">
        <v>0</v>
      </c>
      <c r="H142" s="72"/>
      <c r="I142" s="73"/>
      <c r="J142" s="73"/>
      <c r="K142" s="73"/>
      <c r="L142" s="73"/>
      <c r="M142" s="73"/>
      <c r="N142" s="73"/>
      <c r="O142" s="73"/>
      <c r="P142" s="73"/>
      <c r="Q142" s="73"/>
      <c r="R142" s="73"/>
      <c r="S142" s="73"/>
      <c r="T142" s="97" t="s">
        <v>0</v>
      </c>
      <c r="U142" s="97"/>
      <c r="V142" s="97"/>
      <c r="W142" s="97"/>
      <c r="X142" s="97"/>
      <c r="Y142" s="97"/>
      <c r="Z142" s="97"/>
      <c r="AA142" s="97"/>
      <c r="AB142" s="97"/>
      <c r="AC142" s="97"/>
      <c r="AD142" s="97"/>
      <c r="AE142" s="97"/>
      <c r="AF142" s="97"/>
    </row>
    <row r="143" spans="1:32" s="16" customFormat="1" ht="23.1" customHeight="1" x14ac:dyDescent="0.25">
      <c r="A143" s="63" t="str">
        <f t="shared" ref="A143:A148" si="237">A131</f>
        <v>Scott Drive</v>
      </c>
      <c r="B143" s="64" t="s">
        <v>36</v>
      </c>
      <c r="C143" s="65" t="s">
        <v>51</v>
      </c>
      <c r="D143" s="66"/>
      <c r="E143" s="67"/>
      <c r="F143" s="38"/>
      <c r="G143" s="15">
        <v>1</v>
      </c>
      <c r="H143" s="15">
        <v>1</v>
      </c>
      <c r="I143" s="15">
        <v>1</v>
      </c>
      <c r="J143" s="15">
        <v>1</v>
      </c>
      <c r="K143" s="15">
        <v>1</v>
      </c>
      <c r="L143" s="15">
        <v>1</v>
      </c>
      <c r="M143" s="15">
        <v>1</v>
      </c>
      <c r="N143" s="15">
        <v>1</v>
      </c>
      <c r="O143" s="15">
        <v>1</v>
      </c>
      <c r="P143" s="15">
        <v>0</v>
      </c>
      <c r="Q143" s="15">
        <v>0</v>
      </c>
      <c r="R143" s="15">
        <v>0</v>
      </c>
      <c r="S143" s="15">
        <v>0</v>
      </c>
      <c r="T143" s="15">
        <v>0</v>
      </c>
      <c r="U143" s="15">
        <v>0</v>
      </c>
      <c r="V143" s="15">
        <v>0</v>
      </c>
      <c r="W143" s="15">
        <v>0</v>
      </c>
      <c r="X143" s="15">
        <v>0</v>
      </c>
      <c r="Y143" s="15">
        <v>0</v>
      </c>
      <c r="Z143" s="15">
        <v>0</v>
      </c>
      <c r="AA143" s="15">
        <v>1</v>
      </c>
      <c r="AB143" s="15">
        <v>1</v>
      </c>
      <c r="AC143" s="15">
        <v>1</v>
      </c>
      <c r="AD143" s="15">
        <v>0</v>
      </c>
      <c r="AE143" s="15">
        <v>0</v>
      </c>
      <c r="AF143" s="15">
        <v>0</v>
      </c>
    </row>
    <row r="144" spans="1:32" s="16" customFormat="1" ht="23.1" customHeight="1" x14ac:dyDescent="0.25">
      <c r="A144" s="63" t="str">
        <f t="shared" si="237"/>
        <v>Carlisle Road</v>
      </c>
      <c r="B144" s="64" t="s">
        <v>36</v>
      </c>
      <c r="C144" s="65" t="s">
        <v>51</v>
      </c>
      <c r="D144" s="66"/>
      <c r="E144" s="67"/>
      <c r="F144" s="38"/>
      <c r="G144" s="15">
        <v>1</v>
      </c>
      <c r="H144" s="15">
        <v>1</v>
      </c>
      <c r="I144" s="15">
        <v>1</v>
      </c>
      <c r="J144" s="15">
        <v>1</v>
      </c>
      <c r="K144" s="15">
        <v>1</v>
      </c>
      <c r="L144" s="15">
        <v>1</v>
      </c>
      <c r="M144" s="15">
        <v>1</v>
      </c>
      <c r="N144" s="15">
        <v>1</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row>
    <row r="145" spans="1:32" s="16" customFormat="1" ht="23.1" customHeight="1" x14ac:dyDescent="0.25">
      <c r="A145" s="63" t="str">
        <f t="shared" si="237"/>
        <v>Wensleydale Gardens</v>
      </c>
      <c r="B145" s="64" t="s">
        <v>36</v>
      </c>
      <c r="C145" s="65" t="s">
        <v>51</v>
      </c>
      <c r="D145" s="66"/>
      <c r="E145" s="67"/>
      <c r="F145" s="38"/>
      <c r="G145" s="15">
        <v>2</v>
      </c>
      <c r="H145" s="15">
        <v>2</v>
      </c>
      <c r="I145" s="15">
        <v>1</v>
      </c>
      <c r="J145" s="15">
        <v>2</v>
      </c>
      <c r="K145" s="15">
        <v>2</v>
      </c>
      <c r="L145" s="15">
        <v>2</v>
      </c>
      <c r="M145" s="15">
        <v>1</v>
      </c>
      <c r="N145" s="15">
        <v>1</v>
      </c>
      <c r="O145" s="15">
        <v>0</v>
      </c>
      <c r="P145" s="15">
        <v>0</v>
      </c>
      <c r="Q145" s="15">
        <v>0</v>
      </c>
      <c r="R145" s="15">
        <v>0</v>
      </c>
      <c r="S145" s="15">
        <v>0</v>
      </c>
      <c r="T145" s="15">
        <v>0</v>
      </c>
      <c r="U145" s="15">
        <v>1</v>
      </c>
      <c r="V145" s="15">
        <v>1</v>
      </c>
      <c r="W145" s="15">
        <v>1</v>
      </c>
      <c r="X145" s="15">
        <v>1</v>
      </c>
      <c r="Y145" s="15">
        <v>0</v>
      </c>
      <c r="Z145" s="15">
        <v>0</v>
      </c>
      <c r="AA145" s="15">
        <v>0</v>
      </c>
      <c r="AB145" s="15">
        <v>1</v>
      </c>
      <c r="AC145" s="15">
        <v>1</v>
      </c>
      <c r="AD145" s="15">
        <v>1</v>
      </c>
      <c r="AE145" s="15">
        <v>1</v>
      </c>
      <c r="AF145" s="15">
        <v>1</v>
      </c>
    </row>
    <row r="146" spans="1:32" s="16" customFormat="1" ht="23.1" customHeight="1" x14ac:dyDescent="0.25">
      <c r="A146" s="63" t="str">
        <f t="shared" si="237"/>
        <v>Wensleydale Road</v>
      </c>
      <c r="B146" s="64" t="s">
        <v>36</v>
      </c>
      <c r="C146" s="65" t="s">
        <v>51</v>
      </c>
      <c r="D146" s="66"/>
      <c r="E146" s="67"/>
      <c r="F146" s="38"/>
      <c r="G146" s="15">
        <v>3</v>
      </c>
      <c r="H146" s="15">
        <v>2</v>
      </c>
      <c r="I146" s="15">
        <v>1</v>
      </c>
      <c r="J146" s="15">
        <v>3</v>
      </c>
      <c r="K146" s="15">
        <v>3</v>
      </c>
      <c r="L146" s="15">
        <v>2</v>
      </c>
      <c r="M146" s="15">
        <v>1</v>
      </c>
      <c r="N146" s="15">
        <v>3</v>
      </c>
      <c r="O146" s="15">
        <v>4</v>
      </c>
      <c r="P146" s="15">
        <v>4</v>
      </c>
      <c r="Q146" s="15">
        <v>3</v>
      </c>
      <c r="R146" s="15">
        <v>2</v>
      </c>
      <c r="S146" s="15">
        <v>1</v>
      </c>
      <c r="T146" s="15">
        <v>1</v>
      </c>
      <c r="U146" s="15">
        <v>1</v>
      </c>
      <c r="V146" s="15">
        <v>1</v>
      </c>
      <c r="W146" s="15">
        <v>3</v>
      </c>
      <c r="X146" s="15">
        <v>4</v>
      </c>
      <c r="Y146" s="15">
        <v>4</v>
      </c>
      <c r="Z146" s="15">
        <v>4</v>
      </c>
      <c r="AA146" s="15">
        <v>3</v>
      </c>
      <c r="AB146" s="15">
        <v>1</v>
      </c>
      <c r="AC146" s="15">
        <v>1</v>
      </c>
      <c r="AD146" s="15">
        <v>1</v>
      </c>
      <c r="AE146" s="15">
        <v>1</v>
      </c>
      <c r="AF146" s="15">
        <v>1</v>
      </c>
    </row>
    <row r="147" spans="1:32" s="16" customFormat="1" ht="23.1" customHeight="1" x14ac:dyDescent="0.25">
      <c r="A147" s="63" t="str">
        <f t="shared" si="237"/>
        <v>Gloucester Road</v>
      </c>
      <c r="B147" s="64" t="s">
        <v>36</v>
      </c>
      <c r="C147" s="65" t="s">
        <v>51</v>
      </c>
      <c r="D147" s="66"/>
      <c r="E147" s="67"/>
      <c r="F147" s="38"/>
      <c r="G147" s="15">
        <v>4</v>
      </c>
      <c r="H147" s="15">
        <v>4</v>
      </c>
      <c r="I147" s="15">
        <v>4</v>
      </c>
      <c r="J147" s="15">
        <v>4</v>
      </c>
      <c r="K147" s="15">
        <v>4</v>
      </c>
      <c r="L147" s="15">
        <v>4</v>
      </c>
      <c r="M147" s="15">
        <v>4</v>
      </c>
      <c r="N147" s="15">
        <v>3</v>
      </c>
      <c r="O147" s="15">
        <v>3</v>
      </c>
      <c r="P147" s="15">
        <v>3</v>
      </c>
      <c r="Q147" s="15">
        <v>3</v>
      </c>
      <c r="R147" s="15">
        <v>3</v>
      </c>
      <c r="S147" s="15">
        <v>2</v>
      </c>
      <c r="T147" s="15">
        <v>2</v>
      </c>
      <c r="U147" s="15">
        <v>2</v>
      </c>
      <c r="V147" s="15">
        <v>3</v>
      </c>
      <c r="W147" s="15">
        <v>3</v>
      </c>
      <c r="X147" s="15">
        <v>4</v>
      </c>
      <c r="Y147" s="15">
        <v>4</v>
      </c>
      <c r="Z147" s="15">
        <v>3</v>
      </c>
      <c r="AA147" s="15">
        <v>3</v>
      </c>
      <c r="AB147" s="15">
        <v>4</v>
      </c>
      <c r="AC147" s="15">
        <v>4</v>
      </c>
      <c r="AD147" s="15">
        <v>2</v>
      </c>
      <c r="AE147" s="15">
        <v>3</v>
      </c>
      <c r="AF147" s="15">
        <v>3</v>
      </c>
    </row>
    <row r="148" spans="1:32" s="16" customFormat="1" ht="23.1" customHeight="1" x14ac:dyDescent="0.25">
      <c r="A148" s="63" t="str">
        <f t="shared" si="237"/>
        <v>Car Park @ Bowling Club</v>
      </c>
      <c r="B148" s="64" t="s">
        <v>36</v>
      </c>
      <c r="C148" s="65" t="s">
        <v>56</v>
      </c>
      <c r="D148" s="66"/>
      <c r="E148" s="67"/>
      <c r="F148" s="38"/>
      <c r="G148" s="54">
        <v>0</v>
      </c>
      <c r="H148" s="54">
        <v>0</v>
      </c>
      <c r="I148" s="54">
        <v>0</v>
      </c>
      <c r="J148" s="54">
        <v>0</v>
      </c>
      <c r="K148" s="54">
        <v>0</v>
      </c>
      <c r="L148" s="54">
        <v>0</v>
      </c>
      <c r="M148" s="54">
        <v>0</v>
      </c>
      <c r="N148" s="54">
        <v>0</v>
      </c>
      <c r="O148" s="54">
        <v>1</v>
      </c>
      <c r="P148" s="54">
        <v>0</v>
      </c>
      <c r="Q148" s="54">
        <v>0</v>
      </c>
      <c r="R148" s="54">
        <v>0</v>
      </c>
      <c r="S148" s="54">
        <v>0</v>
      </c>
      <c r="T148" s="54">
        <v>0</v>
      </c>
      <c r="U148" s="54">
        <v>0</v>
      </c>
      <c r="V148" s="54">
        <v>0</v>
      </c>
      <c r="W148" s="54">
        <v>0</v>
      </c>
      <c r="X148" s="54">
        <v>0</v>
      </c>
      <c r="Y148" s="54">
        <v>0</v>
      </c>
      <c r="Z148" s="54">
        <v>0</v>
      </c>
      <c r="AA148" s="54">
        <v>0</v>
      </c>
      <c r="AB148" s="54">
        <v>0</v>
      </c>
      <c r="AC148" s="54">
        <v>0</v>
      </c>
      <c r="AD148" s="54">
        <v>0</v>
      </c>
      <c r="AE148" s="54">
        <v>0</v>
      </c>
      <c r="AF148" s="54">
        <v>0</v>
      </c>
    </row>
    <row r="149" spans="1:32" ht="23.1" customHeight="1" x14ac:dyDescent="0.25">
      <c r="A149" s="98" t="s">
        <v>4</v>
      </c>
      <c r="B149" s="99"/>
      <c r="C149" s="99"/>
      <c r="D149" s="99"/>
      <c r="E149" s="100"/>
      <c r="F149" s="39"/>
      <c r="G149" s="40">
        <f>SUM(G143:G148)</f>
        <v>11</v>
      </c>
      <c r="H149" s="40">
        <f t="shared" ref="H149:AF149" si="238">SUM(H143:H148)</f>
        <v>10</v>
      </c>
      <c r="I149" s="40">
        <f t="shared" si="238"/>
        <v>8</v>
      </c>
      <c r="J149" s="40">
        <f t="shared" si="238"/>
        <v>11</v>
      </c>
      <c r="K149" s="40">
        <f t="shared" si="238"/>
        <v>11</v>
      </c>
      <c r="L149" s="40">
        <f t="shared" si="238"/>
        <v>10</v>
      </c>
      <c r="M149" s="40">
        <f t="shared" si="238"/>
        <v>8</v>
      </c>
      <c r="N149" s="40">
        <f t="shared" si="238"/>
        <v>9</v>
      </c>
      <c r="O149" s="40">
        <f t="shared" si="238"/>
        <v>9</v>
      </c>
      <c r="P149" s="40">
        <f t="shared" si="238"/>
        <v>7</v>
      </c>
      <c r="Q149" s="40">
        <f t="shared" si="238"/>
        <v>6</v>
      </c>
      <c r="R149" s="40">
        <f t="shared" si="238"/>
        <v>5</v>
      </c>
      <c r="S149" s="40">
        <f t="shared" si="238"/>
        <v>3</v>
      </c>
      <c r="T149" s="40">
        <f t="shared" si="238"/>
        <v>3</v>
      </c>
      <c r="U149" s="40">
        <f t="shared" si="238"/>
        <v>4</v>
      </c>
      <c r="V149" s="40">
        <f t="shared" si="238"/>
        <v>5</v>
      </c>
      <c r="W149" s="40">
        <f t="shared" si="238"/>
        <v>7</v>
      </c>
      <c r="X149" s="40">
        <f t="shared" si="238"/>
        <v>9</v>
      </c>
      <c r="Y149" s="40">
        <f t="shared" si="238"/>
        <v>8</v>
      </c>
      <c r="Z149" s="40">
        <f t="shared" si="238"/>
        <v>7</v>
      </c>
      <c r="AA149" s="40">
        <f t="shared" si="238"/>
        <v>7</v>
      </c>
      <c r="AB149" s="40">
        <f t="shared" si="238"/>
        <v>7</v>
      </c>
      <c r="AC149" s="40">
        <f t="shared" si="238"/>
        <v>7</v>
      </c>
      <c r="AD149" s="40">
        <f t="shared" si="238"/>
        <v>4</v>
      </c>
      <c r="AE149" s="40">
        <f t="shared" si="238"/>
        <v>5</v>
      </c>
      <c r="AF149" s="40">
        <f t="shared" si="238"/>
        <v>5</v>
      </c>
    </row>
  </sheetData>
  <mergeCells count="145">
    <mergeCell ref="T140:AF140"/>
    <mergeCell ref="T142:AF142"/>
    <mergeCell ref="T51:AF51"/>
    <mergeCell ref="T60:AF60"/>
    <mergeCell ref="T62:AF62"/>
    <mergeCell ref="T72:AF72"/>
    <mergeCell ref="T74:AF74"/>
    <mergeCell ref="T83:AF83"/>
    <mergeCell ref="T85:AF85"/>
    <mergeCell ref="T94:AF94"/>
    <mergeCell ref="T96:AF96"/>
    <mergeCell ref="T128:AF128"/>
    <mergeCell ref="T130:AF130"/>
    <mergeCell ref="T4:AF4"/>
    <mergeCell ref="T6:AF6"/>
    <mergeCell ref="T15:AF15"/>
    <mergeCell ref="T17:AF17"/>
    <mergeCell ref="T26:AF26"/>
    <mergeCell ref="T28:AF28"/>
    <mergeCell ref="T38:AF38"/>
    <mergeCell ref="T40:AF40"/>
    <mergeCell ref="T49:AF49"/>
    <mergeCell ref="A71:D71"/>
    <mergeCell ref="A72:A74"/>
    <mergeCell ref="B72:B74"/>
    <mergeCell ref="C72:C74"/>
    <mergeCell ref="D72:D74"/>
    <mergeCell ref="E72:E74"/>
    <mergeCell ref="A93:D93"/>
    <mergeCell ref="A94:A96"/>
    <mergeCell ref="B94:B96"/>
    <mergeCell ref="C94:C96"/>
    <mergeCell ref="D94:D96"/>
    <mergeCell ref="E94:E96"/>
    <mergeCell ref="A82:D82"/>
    <mergeCell ref="A83:A85"/>
    <mergeCell ref="B83:B85"/>
    <mergeCell ref="C83:C85"/>
    <mergeCell ref="D83:D85"/>
    <mergeCell ref="E83:E85"/>
    <mergeCell ref="A38:A40"/>
    <mergeCell ref="A144:B144"/>
    <mergeCell ref="C144:E144"/>
    <mergeCell ref="A3:D3"/>
    <mergeCell ref="A2:O2"/>
    <mergeCell ref="C140:E142"/>
    <mergeCell ref="A25:D25"/>
    <mergeCell ref="A26:A28"/>
    <mergeCell ref="A59:D59"/>
    <mergeCell ref="A60:A62"/>
    <mergeCell ref="B60:B62"/>
    <mergeCell ref="C60:C62"/>
    <mergeCell ref="D60:D62"/>
    <mergeCell ref="E38:E40"/>
    <mergeCell ref="A48:D48"/>
    <mergeCell ref="A49:A51"/>
    <mergeCell ref="B49:B51"/>
    <mergeCell ref="C49:C51"/>
    <mergeCell ref="D49:D51"/>
    <mergeCell ref="E49:E51"/>
    <mergeCell ref="B38:B40"/>
    <mergeCell ref="C38:C40"/>
    <mergeCell ref="D38:D40"/>
    <mergeCell ref="E60:E62"/>
    <mergeCell ref="D106:D108"/>
    <mergeCell ref="E106:E108"/>
    <mergeCell ref="T106:AF106"/>
    <mergeCell ref="T108:AF108"/>
    <mergeCell ref="A149:E149"/>
    <mergeCell ref="E4:E6"/>
    <mergeCell ref="D4:D6"/>
    <mergeCell ref="C4:C6"/>
    <mergeCell ref="B4:B6"/>
    <mergeCell ref="A4:A6"/>
    <mergeCell ref="C143:E143"/>
    <mergeCell ref="A14:D14"/>
    <mergeCell ref="A143:B143"/>
    <mergeCell ref="A15:A17"/>
    <mergeCell ref="B15:B17"/>
    <mergeCell ref="C15:C17"/>
    <mergeCell ref="D15:D17"/>
    <mergeCell ref="E15:E17"/>
    <mergeCell ref="A140:B142"/>
    <mergeCell ref="B26:B28"/>
    <mergeCell ref="C26:C28"/>
    <mergeCell ref="D26:D28"/>
    <mergeCell ref="E26:E28"/>
    <mergeCell ref="A37:D37"/>
    <mergeCell ref="A116:D116"/>
    <mergeCell ref="A117:A119"/>
    <mergeCell ref="B117:B119"/>
    <mergeCell ref="C117:C119"/>
    <mergeCell ref="D117:D119"/>
    <mergeCell ref="E117:E119"/>
    <mergeCell ref="T117:AF117"/>
    <mergeCell ref="T119:AF119"/>
    <mergeCell ref="G128:S128"/>
    <mergeCell ref="A1:AF1"/>
    <mergeCell ref="G62:S62"/>
    <mergeCell ref="G96:S96"/>
    <mergeCell ref="G130:S130"/>
    <mergeCell ref="A139:AF139"/>
    <mergeCell ref="G28:S28"/>
    <mergeCell ref="G38:S38"/>
    <mergeCell ref="G49:S49"/>
    <mergeCell ref="G60:S60"/>
    <mergeCell ref="G72:S72"/>
    <mergeCell ref="G83:S83"/>
    <mergeCell ref="G94:S94"/>
    <mergeCell ref="G106:S106"/>
    <mergeCell ref="G117:S117"/>
    <mergeCell ref="G4:S4"/>
    <mergeCell ref="G6:S6"/>
    <mergeCell ref="G3:S3"/>
    <mergeCell ref="G15:S15"/>
    <mergeCell ref="G14:S14"/>
    <mergeCell ref="G17:S17"/>
    <mergeCell ref="G25:S25"/>
    <mergeCell ref="G26:S26"/>
    <mergeCell ref="A127:D127"/>
    <mergeCell ref="A128:A130"/>
    <mergeCell ref="A148:B148"/>
    <mergeCell ref="C148:E148"/>
    <mergeCell ref="G140:S140"/>
    <mergeCell ref="G40:S40"/>
    <mergeCell ref="G74:S74"/>
    <mergeCell ref="G108:S108"/>
    <mergeCell ref="G142:S142"/>
    <mergeCell ref="G51:S51"/>
    <mergeCell ref="G85:S85"/>
    <mergeCell ref="G119:S119"/>
    <mergeCell ref="A145:B145"/>
    <mergeCell ref="A146:B146"/>
    <mergeCell ref="A147:B147"/>
    <mergeCell ref="C145:E145"/>
    <mergeCell ref="C146:E146"/>
    <mergeCell ref="C147:E147"/>
    <mergeCell ref="B128:B130"/>
    <mergeCell ref="C128:C130"/>
    <mergeCell ref="D128:D130"/>
    <mergeCell ref="E128:E130"/>
    <mergeCell ref="A105:D105"/>
    <mergeCell ref="A106:A108"/>
    <mergeCell ref="B106:B108"/>
    <mergeCell ref="C106:C108"/>
  </mergeCells>
  <phoneticPr fontId="11" type="noConversion"/>
  <pageMargins left="0.25" right="0.25" top="0.75" bottom="0.75" header="0.3" footer="0.3"/>
  <pageSetup paperSize="9" scale="40" fitToHeight="0" orientation="portrait" horizontalDpi="0" verticalDpi="0"/>
  <headerFooter>
    <oddHeader>&amp;L&amp;"Calibri"&amp;10&amp;K000000 Official&amp;1#_x000D_</oddHeader>
  </headerFooter>
  <rowBreaks count="2" manualBreakCount="2">
    <brk id="35" max="16383" man="1"/>
    <brk id="13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6F259-8348-40A9-9C3C-832F8EE9B689}">
  <sheetPr>
    <pageSetUpPr fitToPage="1"/>
  </sheetPr>
  <dimension ref="A1:AF149"/>
  <sheetViews>
    <sheetView tabSelected="1" zoomScale="98" zoomScaleNormal="98" workbookViewId="0">
      <pane xSplit="6" ySplit="2" topLeftCell="G78" activePane="bottomRight" state="frozen"/>
      <selection pane="topRight" activeCell="G1" sqref="G1"/>
      <selection pane="bottomLeft" activeCell="A3" sqref="A3"/>
      <selection pane="bottomRight" activeCell="E109" sqref="E109:E114"/>
    </sheetView>
  </sheetViews>
  <sheetFormatPr defaultColWidth="10.875" defaultRowHeight="15.75" x14ac:dyDescent="0.25"/>
  <cols>
    <col min="1" max="1" width="26" style="1" customWidth="1"/>
    <col min="2" max="5" width="5.875" style="1" customWidth="1"/>
    <col min="6" max="6" width="0.375" style="1" customWidth="1"/>
    <col min="7" max="16" width="4.5" style="27" customWidth="1"/>
    <col min="17" max="19" width="4.5" style="2" customWidth="1"/>
    <col min="20" max="25" width="4.5" style="27" customWidth="1"/>
    <col min="26" max="32" width="4.5" style="2" customWidth="1"/>
    <col min="33" max="16384" width="10.875" style="1"/>
  </cols>
  <sheetData>
    <row r="1" spans="1:32" ht="29.1" customHeight="1" x14ac:dyDescent="0.25">
      <c r="A1" s="85" t="s">
        <v>10</v>
      </c>
      <c r="B1" s="85"/>
      <c r="C1" s="85"/>
      <c r="D1" s="85"/>
      <c r="E1" s="85"/>
      <c r="F1" s="85"/>
      <c r="G1" s="85"/>
      <c r="H1" s="85"/>
      <c r="I1" s="85"/>
      <c r="J1" s="85"/>
      <c r="K1" s="85"/>
      <c r="L1" s="85"/>
      <c r="M1" s="85"/>
      <c r="N1" s="85"/>
      <c r="O1" s="85"/>
      <c r="P1" s="85"/>
      <c r="Q1" s="85"/>
      <c r="R1" s="85"/>
      <c r="S1" s="85"/>
      <c r="T1" s="86"/>
      <c r="U1" s="86"/>
      <c r="V1" s="86"/>
      <c r="W1" s="86"/>
      <c r="X1" s="86"/>
      <c r="Y1" s="86"/>
      <c r="Z1" s="86"/>
      <c r="AA1" s="86"/>
      <c r="AB1" s="86"/>
      <c r="AC1" s="86"/>
      <c r="AD1" s="86"/>
      <c r="AE1" s="86"/>
      <c r="AF1" s="86"/>
    </row>
    <row r="2" spans="1:32" ht="27" customHeight="1" x14ac:dyDescent="0.25">
      <c r="A2" s="107"/>
      <c r="B2" s="107"/>
      <c r="C2" s="107"/>
      <c r="D2" s="107"/>
      <c r="E2" s="107"/>
      <c r="F2" s="107"/>
      <c r="G2" s="107"/>
      <c r="H2" s="107"/>
      <c r="I2" s="107"/>
      <c r="J2" s="107"/>
      <c r="K2" s="107"/>
      <c r="L2" s="107"/>
      <c r="M2" s="107"/>
      <c r="N2" s="107"/>
      <c r="O2" s="107"/>
      <c r="P2" s="53"/>
      <c r="T2" s="1"/>
      <c r="U2" s="1"/>
      <c r="V2" s="1"/>
      <c r="W2" s="1"/>
      <c r="X2" s="1"/>
      <c r="Y2" s="1"/>
    </row>
    <row r="3" spans="1:32" ht="21.95" customHeight="1" x14ac:dyDescent="0.25">
      <c r="A3" s="101" t="s">
        <v>33</v>
      </c>
      <c r="B3" s="102"/>
      <c r="C3" s="102"/>
      <c r="D3" s="102"/>
      <c r="E3" s="3"/>
      <c r="F3" s="4"/>
      <c r="G3" s="91" t="s">
        <v>33</v>
      </c>
      <c r="H3" s="92"/>
      <c r="I3" s="93"/>
      <c r="J3" s="93"/>
      <c r="K3" s="93"/>
      <c r="L3" s="93"/>
      <c r="M3" s="93"/>
      <c r="N3" s="93"/>
      <c r="O3" s="93"/>
      <c r="P3" s="93"/>
      <c r="Q3" s="93"/>
      <c r="R3" s="93"/>
      <c r="S3" s="93"/>
      <c r="T3" s="5" t="s">
        <v>33</v>
      </c>
      <c r="U3" s="3"/>
      <c r="V3" s="6"/>
      <c r="W3" s="6"/>
      <c r="X3" s="6"/>
      <c r="Y3" s="6"/>
      <c r="Z3" s="6"/>
      <c r="AA3" s="6"/>
      <c r="AB3" s="6"/>
      <c r="AC3" s="6"/>
      <c r="AD3" s="6"/>
      <c r="AE3" s="6"/>
      <c r="AF3" s="7"/>
    </row>
    <row r="4" spans="1:32" ht="36.950000000000003" customHeight="1" x14ac:dyDescent="0.25">
      <c r="A4" s="83" t="s">
        <v>7</v>
      </c>
      <c r="B4" s="77" t="s">
        <v>1</v>
      </c>
      <c r="C4" s="77" t="s">
        <v>2</v>
      </c>
      <c r="D4" s="77" t="s">
        <v>12</v>
      </c>
      <c r="E4" s="79" t="s">
        <v>3</v>
      </c>
      <c r="F4" s="8"/>
      <c r="G4" s="68" t="s">
        <v>43</v>
      </c>
      <c r="H4" s="69"/>
      <c r="I4" s="70"/>
      <c r="J4" s="70"/>
      <c r="K4" s="70"/>
      <c r="L4" s="70"/>
      <c r="M4" s="70"/>
      <c r="N4" s="70"/>
      <c r="O4" s="70"/>
      <c r="P4" s="70"/>
      <c r="Q4" s="70"/>
      <c r="R4" s="70"/>
      <c r="S4" s="70"/>
      <c r="T4" s="94" t="s">
        <v>44</v>
      </c>
      <c r="U4" s="95"/>
      <c r="V4" s="95"/>
      <c r="W4" s="95"/>
      <c r="X4" s="95"/>
      <c r="Y4" s="95"/>
      <c r="Z4" s="95"/>
      <c r="AA4" s="95"/>
      <c r="AB4" s="95"/>
      <c r="AC4" s="95"/>
      <c r="AD4" s="95"/>
      <c r="AE4" s="95"/>
      <c r="AF4" s="95"/>
    </row>
    <row r="5" spans="1:32" ht="48" customHeight="1" x14ac:dyDescent="0.25">
      <c r="A5" s="84"/>
      <c r="B5" s="78"/>
      <c r="C5" s="78"/>
      <c r="D5" s="78"/>
      <c r="E5" s="80"/>
      <c r="F5" s="9"/>
      <c r="G5" s="10">
        <v>0.27083333333333331</v>
      </c>
      <c r="H5" s="10">
        <v>0.28125</v>
      </c>
      <c r="I5" s="10">
        <v>0.29166666666666669</v>
      </c>
      <c r="J5" s="10">
        <v>0.30208333333333331</v>
      </c>
      <c r="K5" s="10">
        <v>0.3125</v>
      </c>
      <c r="L5" s="10">
        <v>0.32291666666666669</v>
      </c>
      <c r="M5" s="10">
        <v>0.33333333333333331</v>
      </c>
      <c r="N5" s="10">
        <v>0.34375</v>
      </c>
      <c r="O5" s="10">
        <v>0.35416666666666669</v>
      </c>
      <c r="P5" s="10">
        <v>0.36458333333333331</v>
      </c>
      <c r="Q5" s="10">
        <v>0.375</v>
      </c>
      <c r="R5" s="10">
        <v>0.38541666666666669</v>
      </c>
      <c r="S5" s="10">
        <v>0.39583333333333331</v>
      </c>
      <c r="T5" s="10">
        <v>0.625</v>
      </c>
      <c r="U5" s="10">
        <v>0.63541666666666663</v>
      </c>
      <c r="V5" s="10">
        <v>0.64583333333333337</v>
      </c>
      <c r="W5" s="10">
        <v>0.65625</v>
      </c>
      <c r="X5" s="10">
        <v>0.66666666666666663</v>
      </c>
      <c r="Y5" s="10">
        <v>0.67708333333333337</v>
      </c>
      <c r="Z5" s="10">
        <v>0.6875</v>
      </c>
      <c r="AA5" s="10">
        <v>0.69791666666666663</v>
      </c>
      <c r="AB5" s="10">
        <v>0.70833333333333337</v>
      </c>
      <c r="AC5" s="10">
        <v>0.71875</v>
      </c>
      <c r="AD5" s="10">
        <v>0.72916666666666663</v>
      </c>
      <c r="AE5" s="10">
        <v>0.73958333333333337</v>
      </c>
      <c r="AF5" s="10">
        <v>0.75</v>
      </c>
    </row>
    <row r="6" spans="1:32" ht="38.1" customHeight="1" x14ac:dyDescent="0.25">
      <c r="A6" s="84"/>
      <c r="B6" s="78"/>
      <c r="C6" s="78"/>
      <c r="D6" s="78"/>
      <c r="E6" s="80"/>
      <c r="F6" s="9"/>
      <c r="G6" s="71" t="s">
        <v>0</v>
      </c>
      <c r="H6" s="72"/>
      <c r="I6" s="73"/>
      <c r="J6" s="73"/>
      <c r="K6" s="73"/>
      <c r="L6" s="73"/>
      <c r="M6" s="73"/>
      <c r="N6" s="73"/>
      <c r="O6" s="73"/>
      <c r="P6" s="73"/>
      <c r="Q6" s="73"/>
      <c r="R6" s="73"/>
      <c r="S6" s="73"/>
      <c r="T6" s="97" t="s">
        <v>0</v>
      </c>
      <c r="U6" s="97"/>
      <c r="V6" s="97"/>
      <c r="W6" s="97"/>
      <c r="X6" s="97"/>
      <c r="Y6" s="97"/>
      <c r="Z6" s="97"/>
      <c r="AA6" s="97"/>
      <c r="AB6" s="97"/>
      <c r="AC6" s="97"/>
      <c r="AD6" s="97"/>
      <c r="AE6" s="97"/>
      <c r="AF6" s="97"/>
    </row>
    <row r="7" spans="1:32" s="16" customFormat="1" ht="21.95" customHeight="1" x14ac:dyDescent="0.25">
      <c r="A7" s="11" t="s">
        <v>46</v>
      </c>
      <c r="B7" s="12">
        <v>78.7</v>
      </c>
      <c r="C7" s="12">
        <f>B7/5</f>
        <v>15.74</v>
      </c>
      <c r="D7" s="12">
        <v>0</v>
      </c>
      <c r="E7" s="13">
        <f>C7+D7</f>
        <v>15.74</v>
      </c>
      <c r="F7" s="14">
        <f>K$3</f>
        <v>0</v>
      </c>
      <c r="G7" s="15">
        <v>8</v>
      </c>
      <c r="H7" s="15">
        <v>8</v>
      </c>
      <c r="I7" s="15">
        <v>8</v>
      </c>
      <c r="J7" s="15">
        <v>7</v>
      </c>
      <c r="K7" s="15">
        <v>7</v>
      </c>
      <c r="L7" s="15">
        <v>7</v>
      </c>
      <c r="M7" s="15">
        <v>7</v>
      </c>
      <c r="N7" s="15">
        <v>6</v>
      </c>
      <c r="O7" s="15">
        <v>6</v>
      </c>
      <c r="P7" s="15">
        <v>6</v>
      </c>
      <c r="Q7" s="15">
        <v>7</v>
      </c>
      <c r="R7" s="15">
        <v>6</v>
      </c>
      <c r="S7" s="15">
        <v>5</v>
      </c>
      <c r="T7" s="15">
        <v>9</v>
      </c>
      <c r="U7" s="15">
        <v>7</v>
      </c>
      <c r="V7" s="15">
        <v>7</v>
      </c>
      <c r="W7" s="15">
        <v>7</v>
      </c>
      <c r="X7" s="15">
        <v>8</v>
      </c>
      <c r="Y7" s="15">
        <v>8</v>
      </c>
      <c r="Z7" s="15">
        <v>8</v>
      </c>
      <c r="AA7" s="15">
        <v>8</v>
      </c>
      <c r="AB7" s="15">
        <v>8</v>
      </c>
      <c r="AC7" s="15">
        <v>8</v>
      </c>
      <c r="AD7" s="15">
        <v>7</v>
      </c>
      <c r="AE7" s="15">
        <v>7</v>
      </c>
      <c r="AF7" s="15">
        <v>7</v>
      </c>
    </row>
    <row r="8" spans="1:32" s="16" customFormat="1" ht="21.95" customHeight="1" x14ac:dyDescent="0.25">
      <c r="A8" s="11" t="s">
        <v>50</v>
      </c>
      <c r="B8" s="12">
        <v>148.4</v>
      </c>
      <c r="C8" s="12">
        <f t="shared" ref="C8:C11" si="0">B8/5</f>
        <v>29.68</v>
      </c>
      <c r="D8" s="12">
        <v>0</v>
      </c>
      <c r="E8" s="13">
        <f t="shared" ref="E8:E12" si="1">C8+D8</f>
        <v>29.68</v>
      </c>
      <c r="F8" s="14">
        <f t="shared" ref="F8" si="2">K$3</f>
        <v>0</v>
      </c>
      <c r="G8" s="15">
        <v>15</v>
      </c>
      <c r="H8" s="15">
        <v>15</v>
      </c>
      <c r="I8" s="15">
        <v>15</v>
      </c>
      <c r="J8" s="15">
        <v>15</v>
      </c>
      <c r="K8" s="15">
        <v>15</v>
      </c>
      <c r="L8" s="15">
        <v>14</v>
      </c>
      <c r="M8" s="15">
        <v>12</v>
      </c>
      <c r="N8" s="15">
        <v>12</v>
      </c>
      <c r="O8" s="15">
        <v>12</v>
      </c>
      <c r="P8" s="15">
        <v>12</v>
      </c>
      <c r="Q8" s="15">
        <v>12</v>
      </c>
      <c r="R8" s="15">
        <v>12</v>
      </c>
      <c r="S8" s="15">
        <v>10</v>
      </c>
      <c r="T8" s="15">
        <v>16</v>
      </c>
      <c r="U8" s="15">
        <v>15</v>
      </c>
      <c r="V8" s="15">
        <v>14</v>
      </c>
      <c r="W8" s="15">
        <v>13</v>
      </c>
      <c r="X8" s="15">
        <v>13</v>
      </c>
      <c r="Y8" s="15">
        <v>13</v>
      </c>
      <c r="Z8" s="15">
        <v>14</v>
      </c>
      <c r="AA8" s="15">
        <v>14</v>
      </c>
      <c r="AB8" s="15">
        <v>14</v>
      </c>
      <c r="AC8" s="15">
        <v>15</v>
      </c>
      <c r="AD8" s="15">
        <v>17</v>
      </c>
      <c r="AE8" s="15">
        <v>16</v>
      </c>
      <c r="AF8" s="15">
        <v>17</v>
      </c>
    </row>
    <row r="9" spans="1:32" s="16" customFormat="1" ht="21.95" customHeight="1" x14ac:dyDescent="0.25">
      <c r="A9" s="11" t="s">
        <v>47</v>
      </c>
      <c r="B9" s="12">
        <v>122.6</v>
      </c>
      <c r="C9" s="12">
        <f t="shared" si="0"/>
        <v>24.52</v>
      </c>
      <c r="D9" s="12">
        <v>0</v>
      </c>
      <c r="E9" s="13">
        <f t="shared" si="1"/>
        <v>24.52</v>
      </c>
      <c r="F9" s="14"/>
      <c r="G9" s="15">
        <v>11</v>
      </c>
      <c r="H9" s="15">
        <v>11</v>
      </c>
      <c r="I9" s="15">
        <v>11</v>
      </c>
      <c r="J9" s="15">
        <v>11</v>
      </c>
      <c r="K9" s="15">
        <v>12</v>
      </c>
      <c r="L9" s="15">
        <v>12</v>
      </c>
      <c r="M9" s="15">
        <v>11</v>
      </c>
      <c r="N9" s="15">
        <v>11</v>
      </c>
      <c r="O9" s="15">
        <v>12</v>
      </c>
      <c r="P9" s="15">
        <v>12</v>
      </c>
      <c r="Q9" s="15">
        <v>10</v>
      </c>
      <c r="R9" s="15">
        <v>10</v>
      </c>
      <c r="S9" s="15">
        <v>10</v>
      </c>
      <c r="T9" s="15">
        <v>10</v>
      </c>
      <c r="U9" s="15">
        <v>10</v>
      </c>
      <c r="V9" s="15">
        <v>10</v>
      </c>
      <c r="W9" s="15">
        <v>10</v>
      </c>
      <c r="X9" s="15">
        <v>10</v>
      </c>
      <c r="Y9" s="15">
        <v>10</v>
      </c>
      <c r="Z9" s="15">
        <v>10</v>
      </c>
      <c r="AA9" s="15">
        <v>9</v>
      </c>
      <c r="AB9" s="15">
        <v>12</v>
      </c>
      <c r="AC9" s="15">
        <v>12</v>
      </c>
      <c r="AD9" s="15">
        <v>11</v>
      </c>
      <c r="AE9" s="15">
        <v>12</v>
      </c>
      <c r="AF9" s="15">
        <v>12</v>
      </c>
    </row>
    <row r="10" spans="1:32" s="16" customFormat="1" ht="21.95" customHeight="1" x14ac:dyDescent="0.25">
      <c r="A10" s="11" t="s">
        <v>48</v>
      </c>
      <c r="B10" s="12">
        <v>436</v>
      </c>
      <c r="C10" s="12">
        <f t="shared" si="0"/>
        <v>87.2</v>
      </c>
      <c r="D10" s="12">
        <v>0</v>
      </c>
      <c r="E10" s="13">
        <f t="shared" si="1"/>
        <v>87.2</v>
      </c>
      <c r="F10" s="14"/>
      <c r="G10" s="15">
        <v>62</v>
      </c>
      <c r="H10" s="15">
        <v>62</v>
      </c>
      <c r="I10" s="15">
        <v>62</v>
      </c>
      <c r="J10" s="15">
        <v>62</v>
      </c>
      <c r="K10" s="15">
        <v>62</v>
      </c>
      <c r="L10" s="15">
        <v>64</v>
      </c>
      <c r="M10" s="15">
        <v>64</v>
      </c>
      <c r="N10" s="15">
        <v>64</v>
      </c>
      <c r="O10" s="15">
        <v>66</v>
      </c>
      <c r="P10" s="15">
        <v>67</v>
      </c>
      <c r="Q10" s="15">
        <v>68</v>
      </c>
      <c r="R10" s="15">
        <v>68</v>
      </c>
      <c r="S10" s="15">
        <v>68</v>
      </c>
      <c r="T10" s="15">
        <v>68</v>
      </c>
      <c r="U10" s="15">
        <v>68</v>
      </c>
      <c r="V10" s="15">
        <v>68</v>
      </c>
      <c r="W10" s="15">
        <v>68</v>
      </c>
      <c r="X10" s="15">
        <v>69</v>
      </c>
      <c r="Y10" s="15">
        <v>70</v>
      </c>
      <c r="Z10" s="15">
        <v>68</v>
      </c>
      <c r="AA10" s="15">
        <v>65</v>
      </c>
      <c r="AB10" s="15">
        <v>65</v>
      </c>
      <c r="AC10" s="15">
        <v>65</v>
      </c>
      <c r="AD10" s="15">
        <v>64</v>
      </c>
      <c r="AE10" s="15">
        <v>64</v>
      </c>
      <c r="AF10" s="15">
        <v>64</v>
      </c>
    </row>
    <row r="11" spans="1:32" s="16" customFormat="1" ht="21.95" customHeight="1" x14ac:dyDescent="0.25">
      <c r="A11" s="11" t="s">
        <v>49</v>
      </c>
      <c r="B11" s="12">
        <v>794</v>
      </c>
      <c r="C11" s="12">
        <f t="shared" si="0"/>
        <v>158.80000000000001</v>
      </c>
      <c r="D11" s="12">
        <v>0</v>
      </c>
      <c r="E11" s="13">
        <f t="shared" si="1"/>
        <v>158.80000000000001</v>
      </c>
      <c r="F11" s="14"/>
      <c r="G11" s="15">
        <v>83</v>
      </c>
      <c r="H11" s="15">
        <v>84</v>
      </c>
      <c r="I11" s="15">
        <v>82</v>
      </c>
      <c r="J11" s="15">
        <v>82</v>
      </c>
      <c r="K11" s="15">
        <v>82</v>
      </c>
      <c r="L11" s="15">
        <v>81</v>
      </c>
      <c r="M11" s="15">
        <v>81</v>
      </c>
      <c r="N11" s="15">
        <v>83</v>
      </c>
      <c r="O11" s="15">
        <v>84</v>
      </c>
      <c r="P11" s="15">
        <v>86</v>
      </c>
      <c r="Q11" s="15">
        <v>86</v>
      </c>
      <c r="R11" s="15">
        <v>84</v>
      </c>
      <c r="S11" s="15">
        <v>81</v>
      </c>
      <c r="T11" s="15">
        <v>90</v>
      </c>
      <c r="U11" s="15">
        <v>84</v>
      </c>
      <c r="V11" s="15">
        <v>84</v>
      </c>
      <c r="W11" s="15">
        <v>84</v>
      </c>
      <c r="X11" s="15">
        <v>83</v>
      </c>
      <c r="Y11" s="15">
        <v>83</v>
      </c>
      <c r="Z11" s="15">
        <v>83</v>
      </c>
      <c r="AA11" s="15">
        <v>79</v>
      </c>
      <c r="AB11" s="15">
        <v>79</v>
      </c>
      <c r="AC11" s="15">
        <v>79</v>
      </c>
      <c r="AD11" s="15">
        <v>79</v>
      </c>
      <c r="AE11" s="15">
        <v>76</v>
      </c>
      <c r="AF11" s="15">
        <v>77</v>
      </c>
    </row>
    <row r="12" spans="1:32" s="16" customFormat="1" ht="21.95" customHeight="1" x14ac:dyDescent="0.25">
      <c r="A12" s="11" t="s">
        <v>55</v>
      </c>
      <c r="B12" s="12">
        <v>0</v>
      </c>
      <c r="C12" s="12">
        <v>0</v>
      </c>
      <c r="D12" s="12">
        <v>42</v>
      </c>
      <c r="E12" s="13">
        <f t="shared" si="1"/>
        <v>42</v>
      </c>
      <c r="F12" s="14"/>
      <c r="G12" s="15">
        <v>0</v>
      </c>
      <c r="H12" s="15">
        <v>0</v>
      </c>
      <c r="I12" s="15">
        <v>2</v>
      </c>
      <c r="J12" s="15">
        <v>2</v>
      </c>
      <c r="K12" s="15">
        <v>2</v>
      </c>
      <c r="L12" s="15">
        <v>2</v>
      </c>
      <c r="M12" s="15">
        <v>2</v>
      </c>
      <c r="N12" s="15">
        <v>3</v>
      </c>
      <c r="O12" s="15">
        <v>6</v>
      </c>
      <c r="P12" s="15">
        <v>6</v>
      </c>
      <c r="Q12" s="15">
        <v>6</v>
      </c>
      <c r="R12" s="15">
        <v>6</v>
      </c>
      <c r="S12" s="15">
        <v>5</v>
      </c>
      <c r="T12" s="15">
        <v>8</v>
      </c>
      <c r="U12" s="15">
        <v>8</v>
      </c>
      <c r="V12" s="15">
        <v>6</v>
      </c>
      <c r="W12" s="15">
        <v>6</v>
      </c>
      <c r="X12" s="15">
        <v>6</v>
      </c>
      <c r="Y12" s="15">
        <v>5</v>
      </c>
      <c r="Z12" s="15">
        <v>5</v>
      </c>
      <c r="AA12" s="15">
        <v>5</v>
      </c>
      <c r="AB12" s="15">
        <v>5</v>
      </c>
      <c r="AC12" s="15">
        <v>7</v>
      </c>
      <c r="AD12" s="15">
        <v>7</v>
      </c>
      <c r="AE12" s="15">
        <v>8</v>
      </c>
      <c r="AF12" s="15">
        <v>9</v>
      </c>
    </row>
    <row r="13" spans="1:32" ht="21.95" customHeight="1" x14ac:dyDescent="0.25">
      <c r="A13" s="17" t="s">
        <v>4</v>
      </c>
      <c r="B13" s="47">
        <f>SUM(B7:B12)</f>
        <v>1579.7</v>
      </c>
      <c r="C13" s="47">
        <f>SUM(C7:C12)</f>
        <v>315.94</v>
      </c>
      <c r="D13" s="47">
        <f>SUM(D7:D12)</f>
        <v>42</v>
      </c>
      <c r="E13" s="47">
        <f>SUM(E7:E12)</f>
        <v>357.94</v>
      </c>
      <c r="F13" s="14">
        <f>SUM(F7:F11)</f>
        <v>0</v>
      </c>
      <c r="G13" s="19">
        <f>SUM(G7:G12)</f>
        <v>179</v>
      </c>
      <c r="H13" s="19">
        <f t="shared" ref="H13:AF13" si="3">SUM(H7:H12)</f>
        <v>180</v>
      </c>
      <c r="I13" s="19">
        <f t="shared" si="3"/>
        <v>180</v>
      </c>
      <c r="J13" s="19">
        <f t="shared" si="3"/>
        <v>179</v>
      </c>
      <c r="K13" s="19">
        <f t="shared" si="3"/>
        <v>180</v>
      </c>
      <c r="L13" s="19">
        <f t="shared" si="3"/>
        <v>180</v>
      </c>
      <c r="M13" s="19">
        <f t="shared" si="3"/>
        <v>177</v>
      </c>
      <c r="N13" s="19">
        <f t="shared" si="3"/>
        <v>179</v>
      </c>
      <c r="O13" s="19">
        <f t="shared" si="3"/>
        <v>186</v>
      </c>
      <c r="P13" s="19">
        <f t="shared" si="3"/>
        <v>189</v>
      </c>
      <c r="Q13" s="19">
        <f t="shared" si="3"/>
        <v>189</v>
      </c>
      <c r="R13" s="19">
        <f t="shared" si="3"/>
        <v>186</v>
      </c>
      <c r="S13" s="19">
        <f t="shared" si="3"/>
        <v>179</v>
      </c>
      <c r="T13" s="19">
        <f t="shared" si="3"/>
        <v>201</v>
      </c>
      <c r="U13" s="19">
        <f t="shared" si="3"/>
        <v>192</v>
      </c>
      <c r="V13" s="19">
        <f t="shared" si="3"/>
        <v>189</v>
      </c>
      <c r="W13" s="19">
        <f t="shared" si="3"/>
        <v>188</v>
      </c>
      <c r="X13" s="19">
        <f t="shared" si="3"/>
        <v>189</v>
      </c>
      <c r="Y13" s="19">
        <f t="shared" si="3"/>
        <v>189</v>
      </c>
      <c r="Z13" s="19">
        <f t="shared" si="3"/>
        <v>188</v>
      </c>
      <c r="AA13" s="19">
        <f t="shared" si="3"/>
        <v>180</v>
      </c>
      <c r="AB13" s="19">
        <f t="shared" si="3"/>
        <v>183</v>
      </c>
      <c r="AC13" s="19">
        <f t="shared" si="3"/>
        <v>186</v>
      </c>
      <c r="AD13" s="19">
        <f t="shared" si="3"/>
        <v>185</v>
      </c>
      <c r="AE13" s="19">
        <f t="shared" si="3"/>
        <v>183</v>
      </c>
      <c r="AF13" s="19">
        <f t="shared" si="3"/>
        <v>186</v>
      </c>
    </row>
    <row r="14" spans="1:32" ht="21.95" customHeight="1" x14ac:dyDescent="0.25">
      <c r="A14" s="101" t="s">
        <v>33</v>
      </c>
      <c r="B14" s="102"/>
      <c r="C14" s="102"/>
      <c r="D14" s="102"/>
      <c r="E14" s="3"/>
      <c r="F14" s="4"/>
      <c r="G14" s="91" t="str">
        <f>G3</f>
        <v>Unrestricted</v>
      </c>
      <c r="H14" s="92"/>
      <c r="I14" s="93"/>
      <c r="J14" s="93"/>
      <c r="K14" s="93"/>
      <c r="L14" s="93"/>
      <c r="M14" s="93"/>
      <c r="N14" s="93"/>
      <c r="O14" s="93"/>
      <c r="P14" s="93"/>
      <c r="Q14" s="93"/>
      <c r="R14" s="93"/>
      <c r="S14" s="93"/>
      <c r="T14" s="5" t="str">
        <f>T3</f>
        <v>Unrestricted</v>
      </c>
      <c r="U14" s="3"/>
      <c r="V14" s="6"/>
      <c r="W14" s="6"/>
      <c r="X14" s="6"/>
      <c r="Y14" s="6"/>
      <c r="Z14" s="6"/>
      <c r="AA14" s="6"/>
      <c r="AB14" s="6"/>
      <c r="AC14" s="6"/>
      <c r="AD14" s="6"/>
      <c r="AE14" s="6"/>
      <c r="AF14" s="7"/>
    </row>
    <row r="15" spans="1:32" ht="36.950000000000003" customHeight="1" x14ac:dyDescent="0.25">
      <c r="A15" s="83" t="s">
        <v>7</v>
      </c>
      <c r="B15" s="77" t="s">
        <v>1</v>
      </c>
      <c r="C15" s="77" t="s">
        <v>2</v>
      </c>
      <c r="D15" s="77" t="s">
        <v>12</v>
      </c>
      <c r="E15" s="79" t="s">
        <v>3</v>
      </c>
      <c r="F15" s="8"/>
      <c r="G15" s="68" t="s">
        <v>43</v>
      </c>
      <c r="H15" s="69"/>
      <c r="I15" s="70"/>
      <c r="J15" s="70"/>
      <c r="K15" s="70"/>
      <c r="L15" s="70"/>
      <c r="M15" s="70"/>
      <c r="N15" s="70"/>
      <c r="O15" s="70"/>
      <c r="P15" s="70"/>
      <c r="Q15" s="70"/>
      <c r="R15" s="70"/>
      <c r="S15" s="70"/>
      <c r="T15" s="94" t="s">
        <v>44</v>
      </c>
      <c r="U15" s="95"/>
      <c r="V15" s="95"/>
      <c r="W15" s="95"/>
      <c r="X15" s="95"/>
      <c r="Y15" s="95"/>
      <c r="Z15" s="95"/>
      <c r="AA15" s="95"/>
      <c r="AB15" s="95"/>
      <c r="AC15" s="95"/>
      <c r="AD15" s="95"/>
      <c r="AE15" s="95"/>
      <c r="AF15" s="95"/>
    </row>
    <row r="16" spans="1:32" ht="47.1" customHeight="1" x14ac:dyDescent="0.25">
      <c r="A16" s="84"/>
      <c r="B16" s="78"/>
      <c r="C16" s="78"/>
      <c r="D16" s="78"/>
      <c r="E16" s="80"/>
      <c r="F16" s="9"/>
      <c r="G16" s="10">
        <v>0.27083333333333331</v>
      </c>
      <c r="H16" s="10">
        <v>0.28125</v>
      </c>
      <c r="I16" s="10">
        <v>0.29166666666666669</v>
      </c>
      <c r="J16" s="10">
        <v>0.30208333333333331</v>
      </c>
      <c r="K16" s="10">
        <v>0.3125</v>
      </c>
      <c r="L16" s="10">
        <v>0.32291666666666669</v>
      </c>
      <c r="M16" s="10">
        <v>0.33333333333333331</v>
      </c>
      <c r="N16" s="10">
        <v>0.34375</v>
      </c>
      <c r="O16" s="10">
        <v>0.35416666666666669</v>
      </c>
      <c r="P16" s="10">
        <v>0.36458333333333331</v>
      </c>
      <c r="Q16" s="10">
        <v>0.375</v>
      </c>
      <c r="R16" s="10">
        <v>0.38541666666666669</v>
      </c>
      <c r="S16" s="10">
        <v>0.39583333333333331</v>
      </c>
      <c r="T16" s="10">
        <v>0.625</v>
      </c>
      <c r="U16" s="10">
        <v>0.63541666666666663</v>
      </c>
      <c r="V16" s="10">
        <v>0.64583333333333337</v>
      </c>
      <c r="W16" s="10">
        <v>0.65625</v>
      </c>
      <c r="X16" s="10">
        <v>0.66666666666666663</v>
      </c>
      <c r="Y16" s="10">
        <v>0.67708333333333337</v>
      </c>
      <c r="Z16" s="10">
        <v>0.6875</v>
      </c>
      <c r="AA16" s="10">
        <v>0.69791666666666663</v>
      </c>
      <c r="AB16" s="10">
        <v>0.70833333333333337</v>
      </c>
      <c r="AC16" s="10">
        <v>0.71875</v>
      </c>
      <c r="AD16" s="10">
        <v>0.72916666666666663</v>
      </c>
      <c r="AE16" s="10">
        <v>0.73958333333333337</v>
      </c>
      <c r="AF16" s="10">
        <v>0.75</v>
      </c>
    </row>
    <row r="17" spans="1:32" ht="38.1" customHeight="1" x14ac:dyDescent="0.25">
      <c r="A17" s="84"/>
      <c r="B17" s="78"/>
      <c r="C17" s="78"/>
      <c r="D17" s="78"/>
      <c r="E17" s="80"/>
      <c r="F17" s="9"/>
      <c r="G17" s="74" t="s">
        <v>31</v>
      </c>
      <c r="H17" s="75"/>
      <c r="I17" s="76"/>
      <c r="J17" s="76"/>
      <c r="K17" s="76"/>
      <c r="L17" s="76"/>
      <c r="M17" s="76"/>
      <c r="N17" s="76"/>
      <c r="O17" s="76"/>
      <c r="P17" s="76"/>
      <c r="Q17" s="76"/>
      <c r="R17" s="76"/>
      <c r="S17" s="76"/>
      <c r="T17" s="96" t="s">
        <v>31</v>
      </c>
      <c r="U17" s="96"/>
      <c r="V17" s="96"/>
      <c r="W17" s="96"/>
      <c r="X17" s="96"/>
      <c r="Y17" s="96"/>
      <c r="Z17" s="96"/>
      <c r="AA17" s="96"/>
      <c r="AB17" s="96"/>
      <c r="AC17" s="96"/>
      <c r="AD17" s="96"/>
      <c r="AE17" s="96"/>
      <c r="AF17" s="96"/>
    </row>
    <row r="18" spans="1:32" s="16" customFormat="1" ht="21.95" customHeight="1" x14ac:dyDescent="0.25">
      <c r="A18" s="11" t="str">
        <f>A7</f>
        <v>Scott Drive</v>
      </c>
      <c r="B18" s="12">
        <f t="shared" ref="B18:D18" si="4">B7</f>
        <v>78.7</v>
      </c>
      <c r="C18" s="12">
        <f t="shared" si="4"/>
        <v>15.74</v>
      </c>
      <c r="D18" s="12">
        <f t="shared" si="4"/>
        <v>0</v>
      </c>
      <c r="E18" s="13">
        <f>C18+D18</f>
        <v>15.74</v>
      </c>
      <c r="F18" s="14">
        <f>K$3</f>
        <v>0</v>
      </c>
      <c r="G18" s="20">
        <f t="shared" ref="G18:AE23" si="5">IF($E7-G7&lt;0, 0, $E7-G7)</f>
        <v>7.74</v>
      </c>
      <c r="H18" s="20">
        <f t="shared" si="5"/>
        <v>7.74</v>
      </c>
      <c r="I18" s="20">
        <f t="shared" si="5"/>
        <v>7.74</v>
      </c>
      <c r="J18" s="20">
        <f t="shared" si="5"/>
        <v>8.74</v>
      </c>
      <c r="K18" s="20">
        <f t="shared" si="5"/>
        <v>8.74</v>
      </c>
      <c r="L18" s="20">
        <f t="shared" si="5"/>
        <v>8.74</v>
      </c>
      <c r="M18" s="20">
        <f t="shared" si="5"/>
        <v>8.74</v>
      </c>
      <c r="N18" s="20">
        <f t="shared" si="5"/>
        <v>9.74</v>
      </c>
      <c r="O18" s="20">
        <f t="shared" si="5"/>
        <v>9.74</v>
      </c>
      <c r="P18" s="20">
        <f t="shared" si="5"/>
        <v>9.74</v>
      </c>
      <c r="Q18" s="20">
        <f t="shared" si="5"/>
        <v>8.74</v>
      </c>
      <c r="R18" s="20">
        <f t="shared" si="5"/>
        <v>9.74</v>
      </c>
      <c r="S18" s="20">
        <f t="shared" si="5"/>
        <v>10.74</v>
      </c>
      <c r="T18" s="20">
        <f t="shared" si="5"/>
        <v>6.74</v>
      </c>
      <c r="U18" s="20">
        <f t="shared" si="5"/>
        <v>8.74</v>
      </c>
      <c r="V18" s="20">
        <f t="shared" si="5"/>
        <v>8.74</v>
      </c>
      <c r="W18" s="20">
        <f t="shared" si="5"/>
        <v>8.74</v>
      </c>
      <c r="X18" s="20">
        <f t="shared" si="5"/>
        <v>7.74</v>
      </c>
      <c r="Y18" s="20">
        <f t="shared" si="5"/>
        <v>7.74</v>
      </c>
      <c r="Z18" s="20">
        <f t="shared" si="5"/>
        <v>7.74</v>
      </c>
      <c r="AA18" s="20">
        <f t="shared" si="5"/>
        <v>7.74</v>
      </c>
      <c r="AB18" s="20">
        <f t="shared" si="5"/>
        <v>7.74</v>
      </c>
      <c r="AC18" s="20">
        <f t="shared" si="5"/>
        <v>7.74</v>
      </c>
      <c r="AD18" s="20">
        <f t="shared" si="5"/>
        <v>8.74</v>
      </c>
      <c r="AE18" s="20">
        <f t="shared" si="5"/>
        <v>8.74</v>
      </c>
      <c r="AF18" s="20">
        <f>IF($E7-AF7&lt;0, 0, $E7-AF7)</f>
        <v>8.74</v>
      </c>
    </row>
    <row r="19" spans="1:32" s="16" customFormat="1" ht="21.95" customHeight="1" x14ac:dyDescent="0.25">
      <c r="A19" s="11" t="str">
        <f t="shared" ref="A19:D23" si="6">A8</f>
        <v>Carlisle Road</v>
      </c>
      <c r="B19" s="12">
        <f t="shared" si="6"/>
        <v>148.4</v>
      </c>
      <c r="C19" s="12">
        <f t="shared" si="6"/>
        <v>29.68</v>
      </c>
      <c r="D19" s="12">
        <f t="shared" si="6"/>
        <v>0</v>
      </c>
      <c r="E19" s="13">
        <f t="shared" ref="E19:E23" si="7">C19+D19</f>
        <v>29.68</v>
      </c>
      <c r="F19" s="14">
        <f t="shared" ref="F19" si="8">K$3</f>
        <v>0</v>
      </c>
      <c r="G19" s="20">
        <f t="shared" si="5"/>
        <v>14.68</v>
      </c>
      <c r="H19" s="20">
        <f t="shared" si="5"/>
        <v>14.68</v>
      </c>
      <c r="I19" s="20">
        <f t="shared" si="5"/>
        <v>14.68</v>
      </c>
      <c r="J19" s="20">
        <f t="shared" si="5"/>
        <v>14.68</v>
      </c>
      <c r="K19" s="20">
        <f t="shared" si="5"/>
        <v>14.68</v>
      </c>
      <c r="L19" s="20">
        <f t="shared" si="5"/>
        <v>15.68</v>
      </c>
      <c r="M19" s="20">
        <f t="shared" si="5"/>
        <v>17.68</v>
      </c>
      <c r="N19" s="20">
        <f t="shared" si="5"/>
        <v>17.68</v>
      </c>
      <c r="O19" s="20">
        <f t="shared" si="5"/>
        <v>17.68</v>
      </c>
      <c r="P19" s="20">
        <f t="shared" si="5"/>
        <v>17.68</v>
      </c>
      <c r="Q19" s="20">
        <f t="shared" si="5"/>
        <v>17.68</v>
      </c>
      <c r="R19" s="20">
        <f t="shared" si="5"/>
        <v>17.68</v>
      </c>
      <c r="S19" s="20">
        <f t="shared" si="5"/>
        <v>19.68</v>
      </c>
      <c r="T19" s="20">
        <f t="shared" si="5"/>
        <v>13.68</v>
      </c>
      <c r="U19" s="20">
        <f t="shared" si="5"/>
        <v>14.68</v>
      </c>
      <c r="V19" s="20">
        <f t="shared" si="5"/>
        <v>15.68</v>
      </c>
      <c r="W19" s="20">
        <f t="shared" si="5"/>
        <v>16.68</v>
      </c>
      <c r="X19" s="20">
        <f t="shared" si="5"/>
        <v>16.68</v>
      </c>
      <c r="Y19" s="20">
        <f t="shared" si="5"/>
        <v>16.68</v>
      </c>
      <c r="Z19" s="20">
        <f t="shared" si="5"/>
        <v>15.68</v>
      </c>
      <c r="AA19" s="20">
        <f t="shared" si="5"/>
        <v>15.68</v>
      </c>
      <c r="AB19" s="20">
        <f t="shared" si="5"/>
        <v>15.68</v>
      </c>
      <c r="AC19" s="20">
        <f t="shared" si="5"/>
        <v>14.68</v>
      </c>
      <c r="AD19" s="20">
        <f t="shared" si="5"/>
        <v>12.68</v>
      </c>
      <c r="AE19" s="20">
        <f t="shared" si="5"/>
        <v>13.68</v>
      </c>
      <c r="AF19" s="20">
        <f>IF($E8-AF8&lt;0, 0, $E8-AF8)</f>
        <v>12.68</v>
      </c>
    </row>
    <row r="20" spans="1:32" s="16" customFormat="1" ht="21.95" customHeight="1" x14ac:dyDescent="0.25">
      <c r="A20" s="11" t="str">
        <f t="shared" si="6"/>
        <v>Wensleydale Gardens</v>
      </c>
      <c r="B20" s="12">
        <f t="shared" si="6"/>
        <v>122.6</v>
      </c>
      <c r="C20" s="12">
        <f t="shared" si="6"/>
        <v>24.52</v>
      </c>
      <c r="D20" s="12">
        <f t="shared" si="6"/>
        <v>0</v>
      </c>
      <c r="E20" s="13">
        <f t="shared" si="7"/>
        <v>24.52</v>
      </c>
      <c r="F20" s="14"/>
      <c r="G20" s="20">
        <f t="shared" si="5"/>
        <v>13.52</v>
      </c>
      <c r="H20" s="20">
        <f t="shared" si="5"/>
        <v>13.52</v>
      </c>
      <c r="I20" s="20">
        <f t="shared" si="5"/>
        <v>13.52</v>
      </c>
      <c r="J20" s="20">
        <f t="shared" si="5"/>
        <v>13.52</v>
      </c>
      <c r="K20" s="20">
        <f t="shared" si="5"/>
        <v>12.52</v>
      </c>
      <c r="L20" s="20">
        <f t="shared" si="5"/>
        <v>12.52</v>
      </c>
      <c r="M20" s="20">
        <f t="shared" si="5"/>
        <v>13.52</v>
      </c>
      <c r="N20" s="20">
        <f t="shared" si="5"/>
        <v>13.52</v>
      </c>
      <c r="O20" s="20">
        <f t="shared" si="5"/>
        <v>12.52</v>
      </c>
      <c r="P20" s="20">
        <f t="shared" si="5"/>
        <v>12.52</v>
      </c>
      <c r="Q20" s="20">
        <f t="shared" si="5"/>
        <v>14.52</v>
      </c>
      <c r="R20" s="20">
        <f t="shared" si="5"/>
        <v>14.52</v>
      </c>
      <c r="S20" s="20">
        <f t="shared" si="5"/>
        <v>14.52</v>
      </c>
      <c r="T20" s="20">
        <f t="shared" si="5"/>
        <v>14.52</v>
      </c>
      <c r="U20" s="20">
        <f t="shared" si="5"/>
        <v>14.52</v>
      </c>
      <c r="V20" s="20">
        <f t="shared" si="5"/>
        <v>14.52</v>
      </c>
      <c r="W20" s="20">
        <f t="shared" si="5"/>
        <v>14.52</v>
      </c>
      <c r="X20" s="20">
        <f t="shared" si="5"/>
        <v>14.52</v>
      </c>
      <c r="Y20" s="20">
        <f t="shared" si="5"/>
        <v>14.52</v>
      </c>
      <c r="Z20" s="20">
        <f t="shared" si="5"/>
        <v>14.52</v>
      </c>
      <c r="AA20" s="20">
        <f t="shared" si="5"/>
        <v>15.52</v>
      </c>
      <c r="AB20" s="20">
        <f t="shared" si="5"/>
        <v>12.52</v>
      </c>
      <c r="AC20" s="20">
        <f t="shared" si="5"/>
        <v>12.52</v>
      </c>
      <c r="AD20" s="20">
        <f t="shared" si="5"/>
        <v>13.52</v>
      </c>
      <c r="AE20" s="20">
        <f t="shared" si="5"/>
        <v>12.52</v>
      </c>
      <c r="AF20" s="20">
        <f t="shared" ref="AF20:AF23" si="9">IF($E9-AF9&lt;0, 0, $E9-AF9)</f>
        <v>12.52</v>
      </c>
    </row>
    <row r="21" spans="1:32" s="16" customFormat="1" ht="21.95" customHeight="1" x14ac:dyDescent="0.25">
      <c r="A21" s="11" t="str">
        <f t="shared" si="6"/>
        <v>Wensleydale Road</v>
      </c>
      <c r="B21" s="12">
        <f t="shared" si="6"/>
        <v>436</v>
      </c>
      <c r="C21" s="12">
        <f t="shared" si="6"/>
        <v>87.2</v>
      </c>
      <c r="D21" s="12">
        <f t="shared" si="6"/>
        <v>0</v>
      </c>
      <c r="E21" s="13">
        <f t="shared" si="7"/>
        <v>87.2</v>
      </c>
      <c r="F21" s="14"/>
      <c r="G21" s="20">
        <f t="shared" si="5"/>
        <v>25.200000000000003</v>
      </c>
      <c r="H21" s="20">
        <f t="shared" si="5"/>
        <v>25.200000000000003</v>
      </c>
      <c r="I21" s="20">
        <f t="shared" si="5"/>
        <v>25.200000000000003</v>
      </c>
      <c r="J21" s="20">
        <f t="shared" si="5"/>
        <v>25.200000000000003</v>
      </c>
      <c r="K21" s="20">
        <f t="shared" si="5"/>
        <v>25.200000000000003</v>
      </c>
      <c r="L21" s="20">
        <f t="shared" si="5"/>
        <v>23.200000000000003</v>
      </c>
      <c r="M21" s="20">
        <f t="shared" si="5"/>
        <v>23.200000000000003</v>
      </c>
      <c r="N21" s="20">
        <f t="shared" si="5"/>
        <v>23.200000000000003</v>
      </c>
      <c r="O21" s="20">
        <f t="shared" si="5"/>
        <v>21.200000000000003</v>
      </c>
      <c r="P21" s="20">
        <f t="shared" si="5"/>
        <v>20.200000000000003</v>
      </c>
      <c r="Q21" s="20">
        <f t="shared" si="5"/>
        <v>19.200000000000003</v>
      </c>
      <c r="R21" s="20">
        <f t="shared" si="5"/>
        <v>19.200000000000003</v>
      </c>
      <c r="S21" s="20">
        <f t="shared" si="5"/>
        <v>19.200000000000003</v>
      </c>
      <c r="T21" s="20">
        <f t="shared" si="5"/>
        <v>19.200000000000003</v>
      </c>
      <c r="U21" s="20">
        <f t="shared" si="5"/>
        <v>19.200000000000003</v>
      </c>
      <c r="V21" s="20">
        <f t="shared" si="5"/>
        <v>19.200000000000003</v>
      </c>
      <c r="W21" s="20">
        <f t="shared" si="5"/>
        <v>19.200000000000003</v>
      </c>
      <c r="X21" s="20">
        <f t="shared" si="5"/>
        <v>18.200000000000003</v>
      </c>
      <c r="Y21" s="20">
        <f t="shared" si="5"/>
        <v>17.200000000000003</v>
      </c>
      <c r="Z21" s="20">
        <f t="shared" si="5"/>
        <v>19.200000000000003</v>
      </c>
      <c r="AA21" s="20">
        <f t="shared" si="5"/>
        <v>22.200000000000003</v>
      </c>
      <c r="AB21" s="20">
        <f t="shared" si="5"/>
        <v>22.200000000000003</v>
      </c>
      <c r="AC21" s="20">
        <f t="shared" si="5"/>
        <v>22.200000000000003</v>
      </c>
      <c r="AD21" s="20">
        <f t="shared" si="5"/>
        <v>23.200000000000003</v>
      </c>
      <c r="AE21" s="20">
        <f t="shared" si="5"/>
        <v>23.200000000000003</v>
      </c>
      <c r="AF21" s="20">
        <f t="shared" si="9"/>
        <v>23.200000000000003</v>
      </c>
    </row>
    <row r="22" spans="1:32" s="16" customFormat="1" ht="21.95" customHeight="1" x14ac:dyDescent="0.25">
      <c r="A22" s="11" t="str">
        <f t="shared" si="6"/>
        <v>Gloucester Road</v>
      </c>
      <c r="B22" s="12">
        <f t="shared" si="6"/>
        <v>794</v>
      </c>
      <c r="C22" s="12">
        <f t="shared" si="6"/>
        <v>158.80000000000001</v>
      </c>
      <c r="D22" s="12">
        <f t="shared" si="6"/>
        <v>0</v>
      </c>
      <c r="E22" s="13">
        <f t="shared" si="7"/>
        <v>158.80000000000001</v>
      </c>
      <c r="F22" s="14"/>
      <c r="G22" s="20">
        <f t="shared" si="5"/>
        <v>75.800000000000011</v>
      </c>
      <c r="H22" s="20">
        <f t="shared" si="5"/>
        <v>74.800000000000011</v>
      </c>
      <c r="I22" s="20">
        <f t="shared" si="5"/>
        <v>76.800000000000011</v>
      </c>
      <c r="J22" s="20">
        <f t="shared" si="5"/>
        <v>76.800000000000011</v>
      </c>
      <c r="K22" s="20">
        <f t="shared" si="5"/>
        <v>76.800000000000011</v>
      </c>
      <c r="L22" s="20">
        <f t="shared" si="5"/>
        <v>77.800000000000011</v>
      </c>
      <c r="M22" s="20">
        <f t="shared" si="5"/>
        <v>77.800000000000011</v>
      </c>
      <c r="N22" s="20">
        <f t="shared" si="5"/>
        <v>75.800000000000011</v>
      </c>
      <c r="O22" s="20">
        <f t="shared" si="5"/>
        <v>74.800000000000011</v>
      </c>
      <c r="P22" s="20">
        <f t="shared" si="5"/>
        <v>72.800000000000011</v>
      </c>
      <c r="Q22" s="20">
        <f t="shared" si="5"/>
        <v>72.800000000000011</v>
      </c>
      <c r="R22" s="20">
        <f t="shared" si="5"/>
        <v>74.800000000000011</v>
      </c>
      <c r="S22" s="20">
        <f t="shared" si="5"/>
        <v>77.800000000000011</v>
      </c>
      <c r="T22" s="20">
        <f t="shared" si="5"/>
        <v>68.800000000000011</v>
      </c>
      <c r="U22" s="20">
        <f t="shared" si="5"/>
        <v>74.800000000000011</v>
      </c>
      <c r="V22" s="20">
        <f t="shared" si="5"/>
        <v>74.800000000000011</v>
      </c>
      <c r="W22" s="20">
        <f t="shared" si="5"/>
        <v>74.800000000000011</v>
      </c>
      <c r="X22" s="20">
        <f t="shared" si="5"/>
        <v>75.800000000000011</v>
      </c>
      <c r="Y22" s="20">
        <f t="shared" si="5"/>
        <v>75.800000000000011</v>
      </c>
      <c r="Z22" s="20">
        <f t="shared" si="5"/>
        <v>75.800000000000011</v>
      </c>
      <c r="AA22" s="20">
        <f t="shared" si="5"/>
        <v>79.800000000000011</v>
      </c>
      <c r="AB22" s="20">
        <f t="shared" si="5"/>
        <v>79.800000000000011</v>
      </c>
      <c r="AC22" s="20">
        <f t="shared" si="5"/>
        <v>79.800000000000011</v>
      </c>
      <c r="AD22" s="20">
        <f t="shared" si="5"/>
        <v>79.800000000000011</v>
      </c>
      <c r="AE22" s="20">
        <f t="shared" si="5"/>
        <v>82.800000000000011</v>
      </c>
      <c r="AF22" s="20">
        <f t="shared" si="9"/>
        <v>81.800000000000011</v>
      </c>
    </row>
    <row r="23" spans="1:32" s="16" customFormat="1" ht="21.95" customHeight="1" x14ac:dyDescent="0.25">
      <c r="A23" s="11" t="str">
        <f t="shared" si="6"/>
        <v>Car Park @ Bowling Club</v>
      </c>
      <c r="B23" s="12">
        <f t="shared" si="6"/>
        <v>0</v>
      </c>
      <c r="C23" s="12">
        <f t="shared" si="6"/>
        <v>0</v>
      </c>
      <c r="D23" s="12">
        <f t="shared" si="6"/>
        <v>42</v>
      </c>
      <c r="E23" s="13">
        <f t="shared" si="7"/>
        <v>42</v>
      </c>
      <c r="F23" s="14"/>
      <c r="G23" s="20">
        <f t="shared" si="5"/>
        <v>42</v>
      </c>
      <c r="H23" s="20">
        <f t="shared" si="5"/>
        <v>42</v>
      </c>
      <c r="I23" s="20">
        <f t="shared" si="5"/>
        <v>40</v>
      </c>
      <c r="J23" s="20">
        <f t="shared" si="5"/>
        <v>40</v>
      </c>
      <c r="K23" s="20">
        <f t="shared" si="5"/>
        <v>40</v>
      </c>
      <c r="L23" s="20">
        <f t="shared" si="5"/>
        <v>40</v>
      </c>
      <c r="M23" s="20">
        <f t="shared" si="5"/>
        <v>40</v>
      </c>
      <c r="N23" s="20">
        <f t="shared" si="5"/>
        <v>39</v>
      </c>
      <c r="O23" s="20">
        <f t="shared" si="5"/>
        <v>36</v>
      </c>
      <c r="P23" s="20">
        <f t="shared" si="5"/>
        <v>36</v>
      </c>
      <c r="Q23" s="20">
        <f t="shared" si="5"/>
        <v>36</v>
      </c>
      <c r="R23" s="20">
        <f t="shared" si="5"/>
        <v>36</v>
      </c>
      <c r="S23" s="20">
        <f t="shared" si="5"/>
        <v>37</v>
      </c>
      <c r="T23" s="20">
        <f t="shared" si="5"/>
        <v>34</v>
      </c>
      <c r="U23" s="20">
        <f t="shared" si="5"/>
        <v>34</v>
      </c>
      <c r="V23" s="20">
        <f t="shared" si="5"/>
        <v>36</v>
      </c>
      <c r="W23" s="20">
        <f t="shared" si="5"/>
        <v>36</v>
      </c>
      <c r="X23" s="20">
        <f t="shared" si="5"/>
        <v>36</v>
      </c>
      <c r="Y23" s="20">
        <f t="shared" si="5"/>
        <v>37</v>
      </c>
      <c r="Z23" s="20">
        <f t="shared" si="5"/>
        <v>37</v>
      </c>
      <c r="AA23" s="20">
        <f t="shared" si="5"/>
        <v>37</v>
      </c>
      <c r="AB23" s="20">
        <f t="shared" si="5"/>
        <v>37</v>
      </c>
      <c r="AC23" s="20">
        <f t="shared" si="5"/>
        <v>35</v>
      </c>
      <c r="AD23" s="20">
        <f t="shared" si="5"/>
        <v>35</v>
      </c>
      <c r="AE23" s="20">
        <f t="shared" si="5"/>
        <v>34</v>
      </c>
      <c r="AF23" s="20">
        <f t="shared" si="9"/>
        <v>33</v>
      </c>
    </row>
    <row r="24" spans="1:32" ht="21.95" customHeight="1" x14ac:dyDescent="0.25">
      <c r="A24" s="17" t="s">
        <v>4</v>
      </c>
      <c r="B24" s="18">
        <f t="shared" ref="B24:C24" si="10">SUM(B18:B22)</f>
        <v>1579.7</v>
      </c>
      <c r="C24" s="18">
        <f t="shared" si="10"/>
        <v>315.94</v>
      </c>
      <c r="D24" s="47">
        <f>SUM(D18:D23)</f>
        <v>42</v>
      </c>
      <c r="E24" s="13">
        <f>SUM(E18:E23)</f>
        <v>357.94</v>
      </c>
      <c r="F24" s="22">
        <f t="shared" ref="F24" si="11">SUM(F18:F22)</f>
        <v>0</v>
      </c>
      <c r="G24" s="23">
        <f>SUM(G18:G23)</f>
        <v>178.94</v>
      </c>
      <c r="H24" s="23">
        <f t="shared" ref="H24:AF24" si="12">SUM(H18:H23)</f>
        <v>177.94</v>
      </c>
      <c r="I24" s="23">
        <f t="shared" si="12"/>
        <v>177.94</v>
      </c>
      <c r="J24" s="23">
        <f t="shared" si="12"/>
        <v>178.94</v>
      </c>
      <c r="K24" s="23">
        <f t="shared" si="12"/>
        <v>177.94</v>
      </c>
      <c r="L24" s="23">
        <f t="shared" si="12"/>
        <v>177.94</v>
      </c>
      <c r="M24" s="23">
        <f t="shared" si="12"/>
        <v>180.94</v>
      </c>
      <c r="N24" s="23">
        <f t="shared" si="12"/>
        <v>178.94</v>
      </c>
      <c r="O24" s="23">
        <f t="shared" si="12"/>
        <v>171.94</v>
      </c>
      <c r="P24" s="23">
        <f t="shared" si="12"/>
        <v>168.94</v>
      </c>
      <c r="Q24" s="23">
        <f t="shared" si="12"/>
        <v>168.94</v>
      </c>
      <c r="R24" s="23">
        <f t="shared" si="12"/>
        <v>171.94</v>
      </c>
      <c r="S24" s="23">
        <f t="shared" si="12"/>
        <v>178.94</v>
      </c>
      <c r="T24" s="23">
        <f t="shared" si="12"/>
        <v>156.94</v>
      </c>
      <c r="U24" s="23">
        <f t="shared" si="12"/>
        <v>165.94</v>
      </c>
      <c r="V24" s="23">
        <f t="shared" si="12"/>
        <v>168.94</v>
      </c>
      <c r="W24" s="23">
        <f t="shared" si="12"/>
        <v>169.94</v>
      </c>
      <c r="X24" s="23">
        <f t="shared" si="12"/>
        <v>168.94</v>
      </c>
      <c r="Y24" s="23">
        <f t="shared" si="12"/>
        <v>168.94</v>
      </c>
      <c r="Z24" s="23">
        <f t="shared" si="12"/>
        <v>169.94</v>
      </c>
      <c r="AA24" s="23">
        <f t="shared" si="12"/>
        <v>177.94</v>
      </c>
      <c r="AB24" s="23">
        <f t="shared" si="12"/>
        <v>174.94</v>
      </c>
      <c r="AC24" s="23">
        <f t="shared" si="12"/>
        <v>171.94</v>
      </c>
      <c r="AD24" s="23">
        <f t="shared" si="12"/>
        <v>172.94</v>
      </c>
      <c r="AE24" s="23">
        <f t="shared" si="12"/>
        <v>174.94</v>
      </c>
      <c r="AF24" s="23">
        <f t="shared" si="12"/>
        <v>171.94</v>
      </c>
    </row>
    <row r="25" spans="1:32" ht="21.95" customHeight="1" x14ac:dyDescent="0.25">
      <c r="A25" s="101" t="s">
        <v>33</v>
      </c>
      <c r="B25" s="102"/>
      <c r="C25" s="102"/>
      <c r="D25" s="102"/>
      <c r="E25" s="3"/>
      <c r="F25" s="4"/>
      <c r="G25" s="91" t="str">
        <f>G14</f>
        <v>Unrestricted</v>
      </c>
      <c r="H25" s="92"/>
      <c r="I25" s="93"/>
      <c r="J25" s="93"/>
      <c r="K25" s="93"/>
      <c r="L25" s="93"/>
      <c r="M25" s="93"/>
      <c r="N25" s="93"/>
      <c r="O25" s="93"/>
      <c r="P25" s="93"/>
      <c r="Q25" s="93"/>
      <c r="R25" s="93"/>
      <c r="S25" s="93"/>
      <c r="T25" s="5" t="str">
        <f>T14</f>
        <v>Unrestricted</v>
      </c>
      <c r="U25" s="3"/>
      <c r="V25" s="6"/>
      <c r="W25" s="6"/>
      <c r="X25" s="6"/>
      <c r="Y25" s="6"/>
      <c r="Z25" s="6"/>
      <c r="AA25" s="6"/>
      <c r="AB25" s="6"/>
      <c r="AC25" s="6"/>
      <c r="AD25" s="6"/>
      <c r="AE25" s="6"/>
      <c r="AF25" s="7"/>
    </row>
    <row r="26" spans="1:32" ht="36.950000000000003" customHeight="1" x14ac:dyDescent="0.25">
      <c r="A26" s="83" t="s">
        <v>7</v>
      </c>
      <c r="B26" s="77" t="s">
        <v>1</v>
      </c>
      <c r="C26" s="77" t="s">
        <v>2</v>
      </c>
      <c r="D26" s="77" t="s">
        <v>12</v>
      </c>
      <c r="E26" s="79" t="s">
        <v>3</v>
      </c>
      <c r="F26" s="8"/>
      <c r="G26" s="68" t="s">
        <v>43</v>
      </c>
      <c r="H26" s="69"/>
      <c r="I26" s="70"/>
      <c r="J26" s="70"/>
      <c r="K26" s="70"/>
      <c r="L26" s="70"/>
      <c r="M26" s="70"/>
      <c r="N26" s="70"/>
      <c r="O26" s="70"/>
      <c r="P26" s="70"/>
      <c r="Q26" s="70"/>
      <c r="R26" s="70"/>
      <c r="S26" s="70"/>
      <c r="T26" s="94" t="s">
        <v>44</v>
      </c>
      <c r="U26" s="95"/>
      <c r="V26" s="95"/>
      <c r="W26" s="95"/>
      <c r="X26" s="95"/>
      <c r="Y26" s="95"/>
      <c r="Z26" s="95"/>
      <c r="AA26" s="95"/>
      <c r="AB26" s="95"/>
      <c r="AC26" s="95"/>
      <c r="AD26" s="95"/>
      <c r="AE26" s="95"/>
      <c r="AF26" s="95"/>
    </row>
    <row r="27" spans="1:32" ht="51.95" customHeight="1" x14ac:dyDescent="0.25">
      <c r="A27" s="84"/>
      <c r="B27" s="78"/>
      <c r="C27" s="78"/>
      <c r="D27" s="78"/>
      <c r="E27" s="80"/>
      <c r="F27" s="9"/>
      <c r="G27" s="10">
        <v>0.27083333333333331</v>
      </c>
      <c r="H27" s="10">
        <v>0.28125</v>
      </c>
      <c r="I27" s="10">
        <v>0.29166666666666669</v>
      </c>
      <c r="J27" s="10">
        <v>0.30208333333333331</v>
      </c>
      <c r="K27" s="10">
        <v>0.3125</v>
      </c>
      <c r="L27" s="10">
        <v>0.32291666666666669</v>
      </c>
      <c r="M27" s="10">
        <v>0.33333333333333331</v>
      </c>
      <c r="N27" s="10">
        <v>0.34375</v>
      </c>
      <c r="O27" s="10">
        <v>0.35416666666666669</v>
      </c>
      <c r="P27" s="10">
        <v>0.36458333333333331</v>
      </c>
      <c r="Q27" s="10">
        <v>0.375</v>
      </c>
      <c r="R27" s="10">
        <v>0.38541666666666669</v>
      </c>
      <c r="S27" s="10">
        <v>0.39583333333333331</v>
      </c>
      <c r="T27" s="10">
        <v>0.625</v>
      </c>
      <c r="U27" s="10">
        <v>0.63541666666666663</v>
      </c>
      <c r="V27" s="10">
        <v>0.64583333333333337</v>
      </c>
      <c r="W27" s="10">
        <v>0.65625</v>
      </c>
      <c r="X27" s="10">
        <v>0.66666666666666663</v>
      </c>
      <c r="Y27" s="10">
        <v>0.67708333333333337</v>
      </c>
      <c r="Z27" s="10">
        <v>0.6875</v>
      </c>
      <c r="AA27" s="10">
        <v>0.69791666666666663</v>
      </c>
      <c r="AB27" s="10">
        <v>0.70833333333333337</v>
      </c>
      <c r="AC27" s="10">
        <v>0.71875</v>
      </c>
      <c r="AD27" s="10">
        <v>0.72916666666666663</v>
      </c>
      <c r="AE27" s="10">
        <v>0.73958333333333337</v>
      </c>
      <c r="AF27" s="10">
        <v>0.75</v>
      </c>
    </row>
    <row r="28" spans="1:32" ht="38.1" customHeight="1" x14ac:dyDescent="0.25">
      <c r="A28" s="84"/>
      <c r="B28" s="78"/>
      <c r="C28" s="78"/>
      <c r="D28" s="78"/>
      <c r="E28" s="80"/>
      <c r="F28" s="9"/>
      <c r="G28" s="87" t="s">
        <v>32</v>
      </c>
      <c r="H28" s="87"/>
      <c r="I28" s="87"/>
      <c r="J28" s="87"/>
      <c r="K28" s="87"/>
      <c r="L28" s="87"/>
      <c r="M28" s="87"/>
      <c r="N28" s="87"/>
      <c r="O28" s="87"/>
      <c r="P28" s="87"/>
      <c r="Q28" s="87"/>
      <c r="R28" s="87"/>
      <c r="S28" s="87"/>
      <c r="T28" s="87" t="s">
        <v>32</v>
      </c>
      <c r="U28" s="87"/>
      <c r="V28" s="87"/>
      <c r="W28" s="87"/>
      <c r="X28" s="87"/>
      <c r="Y28" s="87"/>
      <c r="Z28" s="87"/>
      <c r="AA28" s="87"/>
      <c r="AB28" s="87"/>
      <c r="AC28" s="87"/>
      <c r="AD28" s="87"/>
      <c r="AE28" s="87"/>
      <c r="AF28" s="87"/>
    </row>
    <row r="29" spans="1:32" s="16" customFormat="1" ht="21.95" customHeight="1" x14ac:dyDescent="0.25">
      <c r="A29" s="11" t="str">
        <f t="shared" ref="A29:C34" si="13">A18</f>
        <v>Scott Drive</v>
      </c>
      <c r="B29" s="12">
        <f t="shared" si="13"/>
        <v>78.7</v>
      </c>
      <c r="C29" s="12">
        <f>C18</f>
        <v>15.74</v>
      </c>
      <c r="D29" s="12">
        <f>D18</f>
        <v>0</v>
      </c>
      <c r="E29" s="13">
        <f>C29+D29</f>
        <v>15.74</v>
      </c>
      <c r="F29" s="14">
        <f>K$3</f>
        <v>0</v>
      </c>
      <c r="G29" s="25">
        <f t="shared" ref="G29:AE35" si="14">G7/$E7</f>
        <v>0.50825921219822112</v>
      </c>
      <c r="H29" s="25">
        <f t="shared" si="14"/>
        <v>0.50825921219822112</v>
      </c>
      <c r="I29" s="25">
        <f t="shared" si="14"/>
        <v>0.50825921219822112</v>
      </c>
      <c r="J29" s="25">
        <f t="shared" si="14"/>
        <v>0.44472681067344344</v>
      </c>
      <c r="K29" s="25">
        <f t="shared" si="14"/>
        <v>0.44472681067344344</v>
      </c>
      <c r="L29" s="25">
        <f t="shared" si="14"/>
        <v>0.44472681067344344</v>
      </c>
      <c r="M29" s="25">
        <f t="shared" si="14"/>
        <v>0.44472681067344344</v>
      </c>
      <c r="N29" s="25">
        <f t="shared" si="14"/>
        <v>0.38119440914866581</v>
      </c>
      <c r="O29" s="25">
        <f t="shared" si="14"/>
        <v>0.38119440914866581</v>
      </c>
      <c r="P29" s="25">
        <f t="shared" si="14"/>
        <v>0.38119440914866581</v>
      </c>
      <c r="Q29" s="25">
        <f t="shared" si="14"/>
        <v>0.44472681067344344</v>
      </c>
      <c r="R29" s="25">
        <f t="shared" si="14"/>
        <v>0.38119440914866581</v>
      </c>
      <c r="S29" s="25">
        <f t="shared" si="14"/>
        <v>0.31766200762388819</v>
      </c>
      <c r="T29" s="25">
        <f t="shared" si="14"/>
        <v>0.57179161372299869</v>
      </c>
      <c r="U29" s="25">
        <f t="shared" si="14"/>
        <v>0.44472681067344344</v>
      </c>
      <c r="V29" s="25">
        <f t="shared" si="14"/>
        <v>0.44472681067344344</v>
      </c>
      <c r="W29" s="25">
        <f t="shared" si="14"/>
        <v>0.44472681067344344</v>
      </c>
      <c r="X29" s="25">
        <f t="shared" si="14"/>
        <v>0.50825921219822112</v>
      </c>
      <c r="Y29" s="25">
        <f t="shared" si="14"/>
        <v>0.50825921219822112</v>
      </c>
      <c r="Z29" s="25">
        <f t="shared" si="14"/>
        <v>0.50825921219822112</v>
      </c>
      <c r="AA29" s="25">
        <f t="shared" si="14"/>
        <v>0.50825921219822112</v>
      </c>
      <c r="AB29" s="25">
        <f t="shared" si="14"/>
        <v>0.50825921219822112</v>
      </c>
      <c r="AC29" s="25">
        <f t="shared" si="14"/>
        <v>0.50825921219822112</v>
      </c>
      <c r="AD29" s="25">
        <f t="shared" si="14"/>
        <v>0.44472681067344344</v>
      </c>
      <c r="AE29" s="25">
        <f t="shared" si="14"/>
        <v>0.44472681067344344</v>
      </c>
      <c r="AF29" s="25">
        <f>AF7/$E7</f>
        <v>0.44472681067344344</v>
      </c>
    </row>
    <row r="30" spans="1:32" s="16" customFormat="1" ht="21.95" customHeight="1" x14ac:dyDescent="0.25">
      <c r="A30" s="11" t="str">
        <f t="shared" si="13"/>
        <v>Carlisle Road</v>
      </c>
      <c r="B30" s="12">
        <f t="shared" si="13"/>
        <v>148.4</v>
      </c>
      <c r="C30" s="12">
        <f>C19</f>
        <v>29.68</v>
      </c>
      <c r="D30" s="12">
        <f t="shared" ref="D30:D34" si="15">D19</f>
        <v>0</v>
      </c>
      <c r="E30" s="13">
        <f t="shared" ref="E30:E34" si="16">C30+D30</f>
        <v>29.68</v>
      </c>
      <c r="F30" s="14">
        <f t="shared" ref="F30" si="17">K$3</f>
        <v>0</v>
      </c>
      <c r="G30" s="25">
        <f t="shared" si="14"/>
        <v>0.50539083557951481</v>
      </c>
      <c r="H30" s="25">
        <f t="shared" si="14"/>
        <v>0.50539083557951481</v>
      </c>
      <c r="I30" s="25">
        <f t="shared" si="14"/>
        <v>0.50539083557951481</v>
      </c>
      <c r="J30" s="25">
        <f t="shared" si="14"/>
        <v>0.50539083557951481</v>
      </c>
      <c r="K30" s="25">
        <f t="shared" si="14"/>
        <v>0.50539083557951481</v>
      </c>
      <c r="L30" s="25">
        <f t="shared" si="14"/>
        <v>0.47169811320754718</v>
      </c>
      <c r="M30" s="25">
        <f t="shared" si="14"/>
        <v>0.40431266846361186</v>
      </c>
      <c r="N30" s="25">
        <f t="shared" si="14"/>
        <v>0.40431266846361186</v>
      </c>
      <c r="O30" s="25">
        <f t="shared" si="14"/>
        <v>0.40431266846361186</v>
      </c>
      <c r="P30" s="25">
        <f t="shared" si="14"/>
        <v>0.40431266846361186</v>
      </c>
      <c r="Q30" s="25">
        <f t="shared" si="14"/>
        <v>0.40431266846361186</v>
      </c>
      <c r="R30" s="25">
        <f t="shared" si="14"/>
        <v>0.40431266846361186</v>
      </c>
      <c r="S30" s="25">
        <f t="shared" si="14"/>
        <v>0.33692722371967654</v>
      </c>
      <c r="T30" s="25">
        <f t="shared" si="14"/>
        <v>0.53908355795148244</v>
      </c>
      <c r="U30" s="25">
        <f t="shared" si="14"/>
        <v>0.50539083557951481</v>
      </c>
      <c r="V30" s="25">
        <f t="shared" si="14"/>
        <v>0.47169811320754718</v>
      </c>
      <c r="W30" s="25">
        <f t="shared" si="14"/>
        <v>0.43800539083557954</v>
      </c>
      <c r="X30" s="25">
        <f t="shared" si="14"/>
        <v>0.43800539083557954</v>
      </c>
      <c r="Y30" s="25">
        <f t="shared" si="14"/>
        <v>0.43800539083557954</v>
      </c>
      <c r="Z30" s="25">
        <f t="shared" si="14"/>
        <v>0.47169811320754718</v>
      </c>
      <c r="AA30" s="25">
        <f t="shared" si="14"/>
        <v>0.47169811320754718</v>
      </c>
      <c r="AB30" s="25">
        <f t="shared" si="14"/>
        <v>0.47169811320754718</v>
      </c>
      <c r="AC30" s="25">
        <f t="shared" si="14"/>
        <v>0.50539083557951481</v>
      </c>
      <c r="AD30" s="25">
        <f t="shared" si="14"/>
        <v>0.57277628032345018</v>
      </c>
      <c r="AE30" s="25">
        <f t="shared" si="14"/>
        <v>0.53908355795148244</v>
      </c>
      <c r="AF30" s="25">
        <f>AF8/$E8</f>
        <v>0.57277628032345018</v>
      </c>
    </row>
    <row r="31" spans="1:32" s="16" customFormat="1" ht="21.95" customHeight="1" x14ac:dyDescent="0.25">
      <c r="A31" s="11" t="str">
        <f t="shared" si="13"/>
        <v>Wensleydale Gardens</v>
      </c>
      <c r="B31" s="12">
        <f t="shared" si="13"/>
        <v>122.6</v>
      </c>
      <c r="C31" s="12">
        <f t="shared" si="13"/>
        <v>24.52</v>
      </c>
      <c r="D31" s="12">
        <f t="shared" si="15"/>
        <v>0</v>
      </c>
      <c r="E31" s="13">
        <f t="shared" si="16"/>
        <v>24.52</v>
      </c>
      <c r="F31" s="14"/>
      <c r="G31" s="25">
        <f t="shared" si="14"/>
        <v>0.44861337683523655</v>
      </c>
      <c r="H31" s="25">
        <f t="shared" si="14"/>
        <v>0.44861337683523655</v>
      </c>
      <c r="I31" s="25">
        <f t="shared" si="14"/>
        <v>0.44861337683523655</v>
      </c>
      <c r="J31" s="25">
        <f t="shared" si="14"/>
        <v>0.44861337683523655</v>
      </c>
      <c r="K31" s="25">
        <f t="shared" si="14"/>
        <v>0.48939641109298532</v>
      </c>
      <c r="L31" s="25">
        <f t="shared" si="14"/>
        <v>0.48939641109298532</v>
      </c>
      <c r="M31" s="25">
        <f t="shared" si="14"/>
        <v>0.44861337683523655</v>
      </c>
      <c r="N31" s="25">
        <f t="shared" si="14"/>
        <v>0.44861337683523655</v>
      </c>
      <c r="O31" s="25">
        <f t="shared" si="14"/>
        <v>0.48939641109298532</v>
      </c>
      <c r="P31" s="25">
        <f t="shared" si="14"/>
        <v>0.48939641109298532</v>
      </c>
      <c r="Q31" s="25">
        <f t="shared" si="14"/>
        <v>0.40783034257748779</v>
      </c>
      <c r="R31" s="25">
        <f t="shared" si="14"/>
        <v>0.40783034257748779</v>
      </c>
      <c r="S31" s="25">
        <f t="shared" si="14"/>
        <v>0.40783034257748779</v>
      </c>
      <c r="T31" s="25">
        <f t="shared" si="14"/>
        <v>0.40783034257748779</v>
      </c>
      <c r="U31" s="25">
        <f t="shared" si="14"/>
        <v>0.40783034257748779</v>
      </c>
      <c r="V31" s="25">
        <f t="shared" si="14"/>
        <v>0.40783034257748779</v>
      </c>
      <c r="W31" s="25">
        <f t="shared" si="14"/>
        <v>0.40783034257748779</v>
      </c>
      <c r="X31" s="25">
        <f t="shared" si="14"/>
        <v>0.40783034257748779</v>
      </c>
      <c r="Y31" s="25">
        <f t="shared" si="14"/>
        <v>0.40783034257748779</v>
      </c>
      <c r="Z31" s="25">
        <f t="shared" si="14"/>
        <v>0.40783034257748779</v>
      </c>
      <c r="AA31" s="25">
        <f t="shared" si="14"/>
        <v>0.36704730831973897</v>
      </c>
      <c r="AB31" s="25">
        <f t="shared" si="14"/>
        <v>0.48939641109298532</v>
      </c>
      <c r="AC31" s="25">
        <f t="shared" si="14"/>
        <v>0.48939641109298532</v>
      </c>
      <c r="AD31" s="25">
        <f t="shared" si="14"/>
        <v>0.44861337683523655</v>
      </c>
      <c r="AE31" s="25">
        <f t="shared" si="14"/>
        <v>0.48939641109298532</v>
      </c>
      <c r="AF31" s="25">
        <f t="shared" ref="AF31:AF35" si="18">AF9/$E9</f>
        <v>0.48939641109298532</v>
      </c>
    </row>
    <row r="32" spans="1:32" s="16" customFormat="1" ht="21.95" customHeight="1" x14ac:dyDescent="0.25">
      <c r="A32" s="11" t="str">
        <f t="shared" si="13"/>
        <v>Wensleydale Road</v>
      </c>
      <c r="B32" s="12">
        <f t="shared" si="13"/>
        <v>436</v>
      </c>
      <c r="C32" s="12">
        <f t="shared" si="13"/>
        <v>87.2</v>
      </c>
      <c r="D32" s="12">
        <f t="shared" si="15"/>
        <v>0</v>
      </c>
      <c r="E32" s="13">
        <f t="shared" si="16"/>
        <v>87.2</v>
      </c>
      <c r="F32" s="14"/>
      <c r="G32" s="25">
        <f t="shared" si="14"/>
        <v>0.71100917431192656</v>
      </c>
      <c r="H32" s="25">
        <f t="shared" si="14"/>
        <v>0.71100917431192656</v>
      </c>
      <c r="I32" s="25">
        <f t="shared" si="14"/>
        <v>0.71100917431192656</v>
      </c>
      <c r="J32" s="25">
        <f t="shared" si="14"/>
        <v>0.71100917431192656</v>
      </c>
      <c r="K32" s="25">
        <f t="shared" si="14"/>
        <v>0.71100917431192656</v>
      </c>
      <c r="L32" s="25">
        <f t="shared" si="14"/>
        <v>0.7339449541284403</v>
      </c>
      <c r="M32" s="25">
        <f t="shared" si="14"/>
        <v>0.7339449541284403</v>
      </c>
      <c r="N32" s="25">
        <f t="shared" si="14"/>
        <v>0.7339449541284403</v>
      </c>
      <c r="O32" s="25">
        <f t="shared" si="14"/>
        <v>0.75688073394495414</v>
      </c>
      <c r="P32" s="25">
        <f t="shared" si="14"/>
        <v>0.76834862385321101</v>
      </c>
      <c r="Q32" s="25">
        <f t="shared" si="14"/>
        <v>0.77981651376146788</v>
      </c>
      <c r="R32" s="25">
        <f t="shared" si="14"/>
        <v>0.77981651376146788</v>
      </c>
      <c r="S32" s="25">
        <f t="shared" si="14"/>
        <v>0.77981651376146788</v>
      </c>
      <c r="T32" s="25">
        <f t="shared" si="14"/>
        <v>0.77981651376146788</v>
      </c>
      <c r="U32" s="25">
        <f t="shared" si="14"/>
        <v>0.77981651376146788</v>
      </c>
      <c r="V32" s="25">
        <f t="shared" si="14"/>
        <v>0.77981651376146788</v>
      </c>
      <c r="W32" s="25">
        <f t="shared" si="14"/>
        <v>0.77981651376146788</v>
      </c>
      <c r="X32" s="25">
        <f t="shared" si="14"/>
        <v>0.79128440366972475</v>
      </c>
      <c r="Y32" s="25">
        <f t="shared" si="14"/>
        <v>0.80275229357798161</v>
      </c>
      <c r="Z32" s="25">
        <f t="shared" si="14"/>
        <v>0.77981651376146788</v>
      </c>
      <c r="AA32" s="25">
        <f t="shared" si="14"/>
        <v>0.74541284403669728</v>
      </c>
      <c r="AB32" s="25">
        <f t="shared" si="14"/>
        <v>0.74541284403669728</v>
      </c>
      <c r="AC32" s="25">
        <f t="shared" si="14"/>
        <v>0.74541284403669728</v>
      </c>
      <c r="AD32" s="25">
        <f t="shared" si="14"/>
        <v>0.7339449541284403</v>
      </c>
      <c r="AE32" s="25">
        <f t="shared" si="14"/>
        <v>0.7339449541284403</v>
      </c>
      <c r="AF32" s="25">
        <f t="shared" si="18"/>
        <v>0.7339449541284403</v>
      </c>
    </row>
    <row r="33" spans="1:32" s="16" customFormat="1" ht="21.95" customHeight="1" x14ac:dyDescent="0.25">
      <c r="A33" s="11" t="str">
        <f t="shared" si="13"/>
        <v>Gloucester Road</v>
      </c>
      <c r="B33" s="12">
        <f t="shared" si="13"/>
        <v>794</v>
      </c>
      <c r="C33" s="12">
        <f t="shared" si="13"/>
        <v>158.80000000000001</v>
      </c>
      <c r="D33" s="12">
        <f t="shared" si="15"/>
        <v>0</v>
      </c>
      <c r="E33" s="13">
        <f t="shared" si="16"/>
        <v>158.80000000000001</v>
      </c>
      <c r="F33" s="14"/>
      <c r="G33" s="25">
        <f t="shared" si="14"/>
        <v>0.52267002518891681</v>
      </c>
      <c r="H33" s="25">
        <f t="shared" si="14"/>
        <v>0.52896725440806036</v>
      </c>
      <c r="I33" s="25">
        <f t="shared" si="14"/>
        <v>0.51637279596977326</v>
      </c>
      <c r="J33" s="25">
        <f t="shared" si="14"/>
        <v>0.51637279596977326</v>
      </c>
      <c r="K33" s="25">
        <f t="shared" si="14"/>
        <v>0.51637279596977326</v>
      </c>
      <c r="L33" s="25">
        <f t="shared" si="14"/>
        <v>0.51007556675062971</v>
      </c>
      <c r="M33" s="25">
        <f t="shared" si="14"/>
        <v>0.51007556675062971</v>
      </c>
      <c r="N33" s="25">
        <f t="shared" si="14"/>
        <v>0.52267002518891681</v>
      </c>
      <c r="O33" s="25">
        <f t="shared" si="14"/>
        <v>0.52896725440806036</v>
      </c>
      <c r="P33" s="25">
        <f t="shared" si="14"/>
        <v>0.54156171284634758</v>
      </c>
      <c r="Q33" s="25">
        <f t="shared" si="14"/>
        <v>0.54156171284634758</v>
      </c>
      <c r="R33" s="25">
        <f t="shared" si="14"/>
        <v>0.52896725440806036</v>
      </c>
      <c r="S33" s="25">
        <f t="shared" si="14"/>
        <v>0.51007556675062971</v>
      </c>
      <c r="T33" s="25">
        <f t="shared" si="14"/>
        <v>0.56675062972292189</v>
      </c>
      <c r="U33" s="25">
        <f t="shared" si="14"/>
        <v>0.52896725440806036</v>
      </c>
      <c r="V33" s="25">
        <f t="shared" si="14"/>
        <v>0.52896725440806036</v>
      </c>
      <c r="W33" s="25">
        <f t="shared" si="14"/>
        <v>0.52896725440806036</v>
      </c>
      <c r="X33" s="25">
        <f t="shared" si="14"/>
        <v>0.52267002518891681</v>
      </c>
      <c r="Y33" s="25">
        <f t="shared" si="14"/>
        <v>0.52267002518891681</v>
      </c>
      <c r="Z33" s="25">
        <f t="shared" si="14"/>
        <v>0.52267002518891681</v>
      </c>
      <c r="AA33" s="25">
        <f t="shared" si="14"/>
        <v>0.49748110831234255</v>
      </c>
      <c r="AB33" s="25">
        <f t="shared" si="14"/>
        <v>0.49748110831234255</v>
      </c>
      <c r="AC33" s="25">
        <f t="shared" si="14"/>
        <v>0.49748110831234255</v>
      </c>
      <c r="AD33" s="25">
        <f t="shared" si="14"/>
        <v>0.49748110831234255</v>
      </c>
      <c r="AE33" s="25">
        <f t="shared" si="14"/>
        <v>0.47858942065491178</v>
      </c>
      <c r="AF33" s="25">
        <f t="shared" si="18"/>
        <v>0.48488664987405539</v>
      </c>
    </row>
    <row r="34" spans="1:32" s="16" customFormat="1" ht="21.95" customHeight="1" x14ac:dyDescent="0.25">
      <c r="A34" s="11" t="str">
        <f>A23</f>
        <v>Car Park @ Bowling Club</v>
      </c>
      <c r="B34" s="12">
        <f t="shared" si="13"/>
        <v>0</v>
      </c>
      <c r="C34" s="12">
        <f t="shared" si="13"/>
        <v>0</v>
      </c>
      <c r="D34" s="12">
        <f t="shared" si="15"/>
        <v>42</v>
      </c>
      <c r="E34" s="13">
        <f t="shared" si="16"/>
        <v>42</v>
      </c>
      <c r="F34" s="14"/>
      <c r="G34" s="25">
        <f t="shared" si="14"/>
        <v>0</v>
      </c>
      <c r="H34" s="25">
        <f t="shared" si="14"/>
        <v>0</v>
      </c>
      <c r="I34" s="25">
        <f t="shared" si="14"/>
        <v>4.7619047619047616E-2</v>
      </c>
      <c r="J34" s="25">
        <f t="shared" si="14"/>
        <v>4.7619047619047616E-2</v>
      </c>
      <c r="K34" s="25">
        <f t="shared" si="14"/>
        <v>4.7619047619047616E-2</v>
      </c>
      <c r="L34" s="25">
        <f t="shared" si="14"/>
        <v>4.7619047619047616E-2</v>
      </c>
      <c r="M34" s="25">
        <f t="shared" si="14"/>
        <v>4.7619047619047616E-2</v>
      </c>
      <c r="N34" s="25">
        <f t="shared" si="14"/>
        <v>7.1428571428571425E-2</v>
      </c>
      <c r="O34" s="25">
        <f t="shared" si="14"/>
        <v>0.14285714285714285</v>
      </c>
      <c r="P34" s="25">
        <f t="shared" si="14"/>
        <v>0.14285714285714285</v>
      </c>
      <c r="Q34" s="25">
        <f t="shared" si="14"/>
        <v>0.14285714285714285</v>
      </c>
      <c r="R34" s="25">
        <f t="shared" si="14"/>
        <v>0.14285714285714285</v>
      </c>
      <c r="S34" s="25">
        <f t="shared" si="14"/>
        <v>0.11904761904761904</v>
      </c>
      <c r="T34" s="25">
        <f t="shared" si="14"/>
        <v>0.19047619047619047</v>
      </c>
      <c r="U34" s="25">
        <f t="shared" si="14"/>
        <v>0.19047619047619047</v>
      </c>
      <c r="V34" s="25">
        <f t="shared" si="14"/>
        <v>0.14285714285714285</v>
      </c>
      <c r="W34" s="25">
        <f t="shared" si="14"/>
        <v>0.14285714285714285</v>
      </c>
      <c r="X34" s="25">
        <f t="shared" si="14"/>
        <v>0.14285714285714285</v>
      </c>
      <c r="Y34" s="25">
        <f t="shared" si="14"/>
        <v>0.11904761904761904</v>
      </c>
      <c r="Z34" s="25">
        <f t="shared" si="14"/>
        <v>0.11904761904761904</v>
      </c>
      <c r="AA34" s="25">
        <f t="shared" si="14"/>
        <v>0.11904761904761904</v>
      </c>
      <c r="AB34" s="25">
        <f t="shared" si="14"/>
        <v>0.11904761904761904</v>
      </c>
      <c r="AC34" s="25">
        <f t="shared" si="14"/>
        <v>0.16666666666666666</v>
      </c>
      <c r="AD34" s="25">
        <f t="shared" si="14"/>
        <v>0.16666666666666666</v>
      </c>
      <c r="AE34" s="25">
        <f t="shared" si="14"/>
        <v>0.19047619047619047</v>
      </c>
      <c r="AF34" s="25">
        <f t="shared" si="18"/>
        <v>0.21428571428571427</v>
      </c>
    </row>
    <row r="35" spans="1:32" ht="21.95" customHeight="1" x14ac:dyDescent="0.25">
      <c r="A35" s="17" t="s">
        <v>4</v>
      </c>
      <c r="B35" s="18">
        <f>SUM(B29:B30)</f>
        <v>227.10000000000002</v>
      </c>
      <c r="C35" s="18">
        <f>SUM(C29:C30)</f>
        <v>45.42</v>
      </c>
      <c r="D35" s="47">
        <f>SUM(D29:D34)</f>
        <v>42</v>
      </c>
      <c r="E35" s="47">
        <f>SUM(E29:E34)</f>
        <v>357.94</v>
      </c>
      <c r="F35" s="22"/>
      <c r="G35" s="26">
        <f>G13/$E13</f>
        <v>0.50008381292954129</v>
      </c>
      <c r="H35" s="26">
        <f t="shared" si="14"/>
        <v>0.50287757724758342</v>
      </c>
      <c r="I35" s="26">
        <f t="shared" si="14"/>
        <v>0.50287757724758342</v>
      </c>
      <c r="J35" s="26">
        <f t="shared" si="14"/>
        <v>0.50008381292954129</v>
      </c>
      <c r="K35" s="26">
        <f t="shared" si="14"/>
        <v>0.50287757724758342</v>
      </c>
      <c r="L35" s="26">
        <f t="shared" si="14"/>
        <v>0.50287757724758342</v>
      </c>
      <c r="M35" s="26">
        <f t="shared" si="14"/>
        <v>0.49449628429345699</v>
      </c>
      <c r="N35" s="26">
        <f t="shared" si="14"/>
        <v>0.50008381292954129</v>
      </c>
      <c r="O35" s="26">
        <f t="shared" si="14"/>
        <v>0.51964016315583617</v>
      </c>
      <c r="P35" s="26">
        <f t="shared" si="14"/>
        <v>0.52802145610996254</v>
      </c>
      <c r="Q35" s="26">
        <f t="shared" si="14"/>
        <v>0.52802145610996254</v>
      </c>
      <c r="R35" s="26">
        <f t="shared" si="14"/>
        <v>0.51964016315583617</v>
      </c>
      <c r="S35" s="26">
        <f t="shared" si="14"/>
        <v>0.50008381292954129</v>
      </c>
      <c r="T35" s="26">
        <f t="shared" si="14"/>
        <v>0.56154662792646814</v>
      </c>
      <c r="U35" s="26">
        <f t="shared" si="14"/>
        <v>0.53640274906408891</v>
      </c>
      <c r="V35" s="26">
        <f t="shared" si="14"/>
        <v>0.52802145610996254</v>
      </c>
      <c r="W35" s="26">
        <f t="shared" si="14"/>
        <v>0.52522769179192041</v>
      </c>
      <c r="X35" s="26">
        <f t="shared" si="14"/>
        <v>0.52802145610996254</v>
      </c>
      <c r="Y35" s="26">
        <f t="shared" si="14"/>
        <v>0.52802145610996254</v>
      </c>
      <c r="Z35" s="26">
        <f t="shared" si="14"/>
        <v>0.52522769179192041</v>
      </c>
      <c r="AA35" s="26">
        <f t="shared" si="14"/>
        <v>0.50287757724758342</v>
      </c>
      <c r="AB35" s="26">
        <f t="shared" si="14"/>
        <v>0.51125887020170979</v>
      </c>
      <c r="AC35" s="26">
        <f t="shared" si="14"/>
        <v>0.51964016315583617</v>
      </c>
      <c r="AD35" s="26">
        <f t="shared" si="14"/>
        <v>0.51684639883779404</v>
      </c>
      <c r="AE35" s="26">
        <f t="shared" si="14"/>
        <v>0.51125887020170979</v>
      </c>
      <c r="AF35" s="26">
        <f t="shared" si="18"/>
        <v>0.51964016315583617</v>
      </c>
    </row>
    <row r="36" spans="1:32" ht="20.100000000000001" customHeight="1" x14ac:dyDescent="0.25"/>
    <row r="37" spans="1:32" ht="21.95" customHeight="1" x14ac:dyDescent="0.25">
      <c r="A37" s="105" t="s">
        <v>11</v>
      </c>
      <c r="B37" s="106"/>
      <c r="C37" s="106"/>
      <c r="D37" s="106"/>
      <c r="E37" s="49">
        <v>1</v>
      </c>
      <c r="F37" s="49"/>
      <c r="G37" s="50" t="s">
        <v>40</v>
      </c>
      <c r="H37" s="49"/>
      <c r="I37" s="51"/>
      <c r="J37" s="51"/>
      <c r="K37" s="51"/>
      <c r="L37" s="51"/>
      <c r="M37" s="51"/>
      <c r="N37" s="51"/>
      <c r="O37" s="51"/>
      <c r="P37" s="51"/>
      <c r="Q37" s="51"/>
      <c r="R37" s="51"/>
      <c r="S37" s="52"/>
      <c r="T37" s="50" t="s">
        <v>40</v>
      </c>
      <c r="U37" s="49"/>
      <c r="V37" s="51"/>
      <c r="W37" s="51"/>
      <c r="X37" s="51"/>
      <c r="Y37" s="51"/>
      <c r="Z37" s="51"/>
      <c r="AA37" s="51"/>
      <c r="AB37" s="51"/>
      <c r="AC37" s="51"/>
      <c r="AD37" s="51"/>
      <c r="AE37" s="51"/>
      <c r="AF37" s="52"/>
    </row>
    <row r="38" spans="1:32" ht="36.950000000000003" customHeight="1" x14ac:dyDescent="0.25">
      <c r="A38" s="83" t="s">
        <v>7</v>
      </c>
      <c r="B38" s="77" t="s">
        <v>1</v>
      </c>
      <c r="C38" s="77" t="s">
        <v>2</v>
      </c>
      <c r="D38" s="77" t="s">
        <v>12</v>
      </c>
      <c r="E38" s="79" t="s">
        <v>3</v>
      </c>
      <c r="F38" s="8"/>
      <c r="G38" s="68" t="s">
        <v>43</v>
      </c>
      <c r="H38" s="69"/>
      <c r="I38" s="70"/>
      <c r="J38" s="70"/>
      <c r="K38" s="70"/>
      <c r="L38" s="70"/>
      <c r="M38" s="70"/>
      <c r="N38" s="70"/>
      <c r="O38" s="70"/>
      <c r="P38" s="70"/>
      <c r="Q38" s="70"/>
      <c r="R38" s="70"/>
      <c r="S38" s="70"/>
      <c r="T38" s="94" t="s">
        <v>44</v>
      </c>
      <c r="U38" s="95"/>
      <c r="V38" s="95"/>
      <c r="W38" s="95"/>
      <c r="X38" s="95"/>
      <c r="Y38" s="95"/>
      <c r="Z38" s="95"/>
      <c r="AA38" s="95"/>
      <c r="AB38" s="95"/>
      <c r="AC38" s="95"/>
      <c r="AD38" s="95"/>
      <c r="AE38" s="95"/>
      <c r="AF38" s="95"/>
    </row>
    <row r="39" spans="1:32" ht="48" customHeight="1" x14ac:dyDescent="0.25">
      <c r="A39" s="84"/>
      <c r="B39" s="78"/>
      <c r="C39" s="78"/>
      <c r="D39" s="78"/>
      <c r="E39" s="80"/>
      <c r="F39" s="9"/>
      <c r="G39" s="10">
        <v>0.27083333333333331</v>
      </c>
      <c r="H39" s="10">
        <v>0.28125</v>
      </c>
      <c r="I39" s="10">
        <v>0.29166666666666669</v>
      </c>
      <c r="J39" s="10">
        <v>0.30208333333333331</v>
      </c>
      <c r="K39" s="10">
        <v>0.3125</v>
      </c>
      <c r="L39" s="10">
        <v>0.32291666666666669</v>
      </c>
      <c r="M39" s="10">
        <v>0.33333333333333331</v>
      </c>
      <c r="N39" s="10">
        <v>0.34375</v>
      </c>
      <c r="O39" s="10">
        <v>0.35416666666666669</v>
      </c>
      <c r="P39" s="10">
        <v>0.36458333333333331</v>
      </c>
      <c r="Q39" s="10">
        <v>0.375</v>
      </c>
      <c r="R39" s="10">
        <v>0.38541666666666669</v>
      </c>
      <c r="S39" s="10">
        <v>0.39583333333333331</v>
      </c>
      <c r="T39" s="10">
        <v>0.625</v>
      </c>
      <c r="U39" s="10">
        <v>0.63541666666666663</v>
      </c>
      <c r="V39" s="10">
        <v>0.64583333333333337</v>
      </c>
      <c r="W39" s="10">
        <v>0.65625</v>
      </c>
      <c r="X39" s="10">
        <v>0.66666666666666663</v>
      </c>
      <c r="Y39" s="10">
        <v>0.67708333333333337</v>
      </c>
      <c r="Z39" s="10">
        <v>0.6875</v>
      </c>
      <c r="AA39" s="10">
        <v>0.69791666666666663</v>
      </c>
      <c r="AB39" s="10">
        <v>0.70833333333333337</v>
      </c>
      <c r="AC39" s="10">
        <v>0.71875</v>
      </c>
      <c r="AD39" s="10">
        <v>0.72916666666666663</v>
      </c>
      <c r="AE39" s="10">
        <v>0.73958333333333337</v>
      </c>
      <c r="AF39" s="10">
        <v>0.75</v>
      </c>
    </row>
    <row r="40" spans="1:32" ht="38.1" customHeight="1" x14ac:dyDescent="0.25">
      <c r="A40" s="84"/>
      <c r="B40" s="78"/>
      <c r="C40" s="78"/>
      <c r="D40" s="78"/>
      <c r="E40" s="80"/>
      <c r="F40" s="9"/>
      <c r="G40" s="71" t="s">
        <v>0</v>
      </c>
      <c r="H40" s="72"/>
      <c r="I40" s="73"/>
      <c r="J40" s="73"/>
      <c r="K40" s="73"/>
      <c r="L40" s="73"/>
      <c r="M40" s="73"/>
      <c r="N40" s="73"/>
      <c r="O40" s="73"/>
      <c r="P40" s="73"/>
      <c r="Q40" s="73"/>
      <c r="R40" s="73"/>
      <c r="S40" s="73"/>
      <c r="T40" s="97" t="s">
        <v>0</v>
      </c>
      <c r="U40" s="97"/>
      <c r="V40" s="97"/>
      <c r="W40" s="97"/>
      <c r="X40" s="97"/>
      <c r="Y40" s="97"/>
      <c r="Z40" s="97"/>
      <c r="AA40" s="97"/>
      <c r="AB40" s="97"/>
      <c r="AC40" s="97"/>
      <c r="AD40" s="97"/>
      <c r="AE40" s="97"/>
      <c r="AF40" s="97"/>
    </row>
    <row r="41" spans="1:32" s="16" customFormat="1" ht="21.95" customHeight="1" x14ac:dyDescent="0.25">
      <c r="A41" s="11" t="str">
        <f>A29</f>
        <v>Scott Drive</v>
      </c>
      <c r="B41" s="12">
        <v>0</v>
      </c>
      <c r="C41" s="12">
        <f>B41/5</f>
        <v>0</v>
      </c>
      <c r="D41" s="12">
        <f t="shared" ref="D41" si="19">D29</f>
        <v>0</v>
      </c>
      <c r="E41" s="13">
        <f>C41+D41</f>
        <v>0</v>
      </c>
      <c r="F41" s="14">
        <f>K$37</f>
        <v>0</v>
      </c>
      <c r="G41" s="15">
        <v>0</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0</v>
      </c>
    </row>
    <row r="42" spans="1:32" s="16" customFormat="1" ht="21.95" customHeight="1" x14ac:dyDescent="0.25">
      <c r="A42" s="11" t="str">
        <f t="shared" ref="A42:D43" si="20">A30</f>
        <v>Carlisle Road</v>
      </c>
      <c r="B42" s="12">
        <v>0</v>
      </c>
      <c r="C42" s="12">
        <f>B42/5</f>
        <v>0</v>
      </c>
      <c r="D42" s="12">
        <f t="shared" si="20"/>
        <v>0</v>
      </c>
      <c r="E42" s="13">
        <f t="shared" ref="E42:E46" si="21">C42+D42</f>
        <v>0</v>
      </c>
      <c r="F42" s="14">
        <f t="shared" ref="F42" si="22">K$37</f>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row>
    <row r="43" spans="1:32" s="16" customFormat="1" ht="21.95" customHeight="1" x14ac:dyDescent="0.25">
      <c r="A43" s="11" t="str">
        <f>A31</f>
        <v>Wensleydale Gardens</v>
      </c>
      <c r="B43" s="12">
        <v>160</v>
      </c>
      <c r="C43" s="12">
        <f>B43/5</f>
        <v>32</v>
      </c>
      <c r="D43" s="12">
        <f t="shared" si="20"/>
        <v>0</v>
      </c>
      <c r="E43" s="13">
        <f t="shared" si="21"/>
        <v>32</v>
      </c>
      <c r="F43" s="14"/>
      <c r="G43" s="15">
        <v>0</v>
      </c>
      <c r="H43" s="15">
        <v>0</v>
      </c>
      <c r="I43" s="15">
        <v>1</v>
      </c>
      <c r="J43" s="15">
        <v>1</v>
      </c>
      <c r="K43" s="15">
        <v>2</v>
      </c>
      <c r="L43" s="15">
        <v>0</v>
      </c>
      <c r="M43" s="15">
        <v>0</v>
      </c>
      <c r="N43" s="15">
        <v>0</v>
      </c>
      <c r="O43" s="15">
        <v>1</v>
      </c>
      <c r="P43" s="15">
        <v>1</v>
      </c>
      <c r="Q43" s="15">
        <v>1</v>
      </c>
      <c r="R43" s="15">
        <v>0</v>
      </c>
      <c r="S43" s="15">
        <v>0</v>
      </c>
      <c r="T43" s="15">
        <v>0</v>
      </c>
      <c r="U43" s="15">
        <v>0</v>
      </c>
      <c r="V43" s="15">
        <v>0</v>
      </c>
      <c r="W43" s="15">
        <v>0</v>
      </c>
      <c r="X43" s="15">
        <v>0</v>
      </c>
      <c r="Y43" s="15">
        <v>0</v>
      </c>
      <c r="Z43" s="15">
        <v>0</v>
      </c>
      <c r="AA43" s="15">
        <v>0</v>
      </c>
      <c r="AB43" s="15">
        <v>0</v>
      </c>
      <c r="AC43" s="15">
        <v>0</v>
      </c>
      <c r="AD43" s="15">
        <v>0</v>
      </c>
      <c r="AE43" s="15">
        <v>0</v>
      </c>
      <c r="AF43" s="15">
        <v>0</v>
      </c>
    </row>
    <row r="44" spans="1:32" s="16" customFormat="1" ht="21.95" customHeight="1" x14ac:dyDescent="0.25">
      <c r="A44" s="11" t="str">
        <f t="shared" ref="A44:D46" si="23">A32</f>
        <v>Wensleydale Road</v>
      </c>
      <c r="B44" s="12">
        <f t="shared" si="23"/>
        <v>436</v>
      </c>
      <c r="C44" s="12">
        <f>B44/5</f>
        <v>87.2</v>
      </c>
      <c r="D44" s="12">
        <f t="shared" si="23"/>
        <v>0</v>
      </c>
      <c r="E44" s="13">
        <f t="shared" si="21"/>
        <v>87.2</v>
      </c>
      <c r="F44" s="14"/>
      <c r="G44" s="15">
        <v>0</v>
      </c>
      <c r="H44" s="15">
        <v>0</v>
      </c>
      <c r="I44" s="15">
        <v>0</v>
      </c>
      <c r="J44" s="15">
        <v>0</v>
      </c>
      <c r="K44" s="15">
        <v>1</v>
      </c>
      <c r="L44" s="15">
        <v>0</v>
      </c>
      <c r="M44" s="15">
        <v>0</v>
      </c>
      <c r="N44" s="15">
        <v>1</v>
      </c>
      <c r="O44" s="15">
        <v>0</v>
      </c>
      <c r="P44" s="15">
        <v>0</v>
      </c>
      <c r="Q44" s="15">
        <v>1</v>
      </c>
      <c r="R44" s="15">
        <v>0</v>
      </c>
      <c r="S44" s="15">
        <v>0</v>
      </c>
      <c r="T44" s="15">
        <v>0</v>
      </c>
      <c r="U44" s="15">
        <v>0</v>
      </c>
      <c r="V44" s="15">
        <v>1</v>
      </c>
      <c r="W44" s="15">
        <v>1</v>
      </c>
      <c r="X44" s="15">
        <v>1</v>
      </c>
      <c r="Y44" s="15">
        <v>1</v>
      </c>
      <c r="Z44" s="15">
        <v>0</v>
      </c>
      <c r="AA44" s="15">
        <v>0</v>
      </c>
      <c r="AB44" s="15">
        <v>0</v>
      </c>
      <c r="AC44" s="15">
        <v>0</v>
      </c>
      <c r="AD44" s="15">
        <v>0</v>
      </c>
      <c r="AE44" s="15">
        <v>0</v>
      </c>
      <c r="AF44" s="15">
        <v>0</v>
      </c>
    </row>
    <row r="45" spans="1:32" s="16" customFormat="1" ht="21.95" customHeight="1" x14ac:dyDescent="0.25">
      <c r="A45" s="11" t="str">
        <f t="shared" si="23"/>
        <v>Gloucester Road</v>
      </c>
      <c r="B45" s="12">
        <v>0</v>
      </c>
      <c r="C45" s="12">
        <f t="shared" ref="C45:C46" si="24">B45/5</f>
        <v>0</v>
      </c>
      <c r="D45" s="12">
        <f t="shared" si="23"/>
        <v>0</v>
      </c>
      <c r="E45" s="13">
        <f t="shared" si="21"/>
        <v>0</v>
      </c>
      <c r="F45" s="14"/>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v>
      </c>
    </row>
    <row r="46" spans="1:32" s="16" customFormat="1" ht="21.95" customHeight="1" x14ac:dyDescent="0.25">
      <c r="A46" s="11" t="str">
        <f t="shared" si="23"/>
        <v>Car Park @ Bowling Club</v>
      </c>
      <c r="B46" s="12">
        <v>0</v>
      </c>
      <c r="C46" s="12">
        <f t="shared" si="24"/>
        <v>0</v>
      </c>
      <c r="D46" s="12">
        <v>0</v>
      </c>
      <c r="E46" s="13">
        <f t="shared" si="21"/>
        <v>0</v>
      </c>
      <c r="F46" s="14"/>
      <c r="G46" s="15">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v>
      </c>
    </row>
    <row r="47" spans="1:32" ht="21.95" customHeight="1" x14ac:dyDescent="0.25">
      <c r="A47" s="17" t="s">
        <v>4</v>
      </c>
      <c r="B47" s="18">
        <f t="shared" ref="B47:F47" si="25">SUM(B41:B45)</f>
        <v>596</v>
      </c>
      <c r="C47" s="18">
        <f t="shared" si="25"/>
        <v>119.2</v>
      </c>
      <c r="D47" s="18">
        <f t="shared" si="25"/>
        <v>0</v>
      </c>
      <c r="E47" s="18">
        <f t="shared" si="25"/>
        <v>119.2</v>
      </c>
      <c r="F47" s="14">
        <f t="shared" si="25"/>
        <v>0</v>
      </c>
      <c r="G47" s="19">
        <f>SUM(G41:G46)</f>
        <v>0</v>
      </c>
      <c r="H47" s="19">
        <f t="shared" ref="H47:AF47" si="26">SUM(H41:H46)</f>
        <v>0</v>
      </c>
      <c r="I47" s="19">
        <f t="shared" si="26"/>
        <v>1</v>
      </c>
      <c r="J47" s="19">
        <f t="shared" si="26"/>
        <v>1</v>
      </c>
      <c r="K47" s="19">
        <f t="shared" si="26"/>
        <v>3</v>
      </c>
      <c r="L47" s="19">
        <f t="shared" si="26"/>
        <v>0</v>
      </c>
      <c r="M47" s="19">
        <f t="shared" si="26"/>
        <v>0</v>
      </c>
      <c r="N47" s="19">
        <f t="shared" si="26"/>
        <v>1</v>
      </c>
      <c r="O47" s="19">
        <f t="shared" si="26"/>
        <v>1</v>
      </c>
      <c r="P47" s="19">
        <f t="shared" si="26"/>
        <v>1</v>
      </c>
      <c r="Q47" s="19">
        <f t="shared" si="26"/>
        <v>2</v>
      </c>
      <c r="R47" s="19">
        <f t="shared" si="26"/>
        <v>0</v>
      </c>
      <c r="S47" s="19">
        <f t="shared" si="26"/>
        <v>0</v>
      </c>
      <c r="T47" s="19">
        <f t="shared" si="26"/>
        <v>0</v>
      </c>
      <c r="U47" s="19">
        <f t="shared" si="26"/>
        <v>0</v>
      </c>
      <c r="V47" s="19">
        <f t="shared" si="26"/>
        <v>1</v>
      </c>
      <c r="W47" s="19">
        <f t="shared" si="26"/>
        <v>1</v>
      </c>
      <c r="X47" s="19">
        <f t="shared" si="26"/>
        <v>1</v>
      </c>
      <c r="Y47" s="19">
        <f t="shared" si="26"/>
        <v>1</v>
      </c>
      <c r="Z47" s="19">
        <f t="shared" si="26"/>
        <v>0</v>
      </c>
      <c r="AA47" s="19">
        <f t="shared" si="26"/>
        <v>0</v>
      </c>
      <c r="AB47" s="19">
        <f t="shared" si="26"/>
        <v>0</v>
      </c>
      <c r="AC47" s="19">
        <f t="shared" si="26"/>
        <v>0</v>
      </c>
      <c r="AD47" s="19">
        <f t="shared" si="26"/>
        <v>0</v>
      </c>
      <c r="AE47" s="19">
        <f t="shared" si="26"/>
        <v>0</v>
      </c>
      <c r="AF47" s="19">
        <f t="shared" si="26"/>
        <v>0</v>
      </c>
    </row>
    <row r="48" spans="1:32" ht="21.95" customHeight="1" x14ac:dyDescent="0.25">
      <c r="A48" s="105" t="s">
        <v>11</v>
      </c>
      <c r="B48" s="106"/>
      <c r="C48" s="106"/>
      <c r="D48" s="106"/>
      <c r="E48" s="49">
        <v>1</v>
      </c>
      <c r="F48" s="49"/>
      <c r="G48" s="50" t="s">
        <v>40</v>
      </c>
      <c r="H48" s="49"/>
      <c r="I48" s="51"/>
      <c r="J48" s="51"/>
      <c r="K48" s="51"/>
      <c r="L48" s="51"/>
      <c r="M48" s="51"/>
      <c r="N48" s="51"/>
      <c r="O48" s="51"/>
      <c r="P48" s="51"/>
      <c r="Q48" s="51"/>
      <c r="R48" s="51"/>
      <c r="S48" s="52"/>
      <c r="T48" s="50" t="s">
        <v>40</v>
      </c>
      <c r="U48" s="49"/>
      <c r="V48" s="51"/>
      <c r="W48" s="51"/>
      <c r="X48" s="51"/>
      <c r="Y48" s="51"/>
      <c r="Z48" s="51"/>
      <c r="AA48" s="51"/>
      <c r="AB48" s="51"/>
      <c r="AC48" s="51"/>
      <c r="AD48" s="51"/>
      <c r="AE48" s="51"/>
      <c r="AF48" s="52"/>
    </row>
    <row r="49" spans="1:32" ht="36.950000000000003" customHeight="1" x14ac:dyDescent="0.25">
      <c r="A49" s="83" t="s">
        <v>7</v>
      </c>
      <c r="B49" s="77" t="s">
        <v>1</v>
      </c>
      <c r="C49" s="77" t="s">
        <v>2</v>
      </c>
      <c r="D49" s="77" t="s">
        <v>12</v>
      </c>
      <c r="E49" s="79" t="s">
        <v>3</v>
      </c>
      <c r="F49" s="8"/>
      <c r="G49" s="68" t="s">
        <v>43</v>
      </c>
      <c r="H49" s="69"/>
      <c r="I49" s="70"/>
      <c r="J49" s="70"/>
      <c r="K49" s="70"/>
      <c r="L49" s="70"/>
      <c r="M49" s="70"/>
      <c r="N49" s="70"/>
      <c r="O49" s="70"/>
      <c r="P49" s="70"/>
      <c r="Q49" s="70"/>
      <c r="R49" s="70"/>
      <c r="S49" s="70"/>
      <c r="T49" s="94" t="s">
        <v>44</v>
      </c>
      <c r="U49" s="95"/>
      <c r="V49" s="95"/>
      <c r="W49" s="95"/>
      <c r="X49" s="95"/>
      <c r="Y49" s="95"/>
      <c r="Z49" s="95"/>
      <c r="AA49" s="95"/>
      <c r="AB49" s="95"/>
      <c r="AC49" s="95"/>
      <c r="AD49" s="95"/>
      <c r="AE49" s="95"/>
      <c r="AF49" s="95"/>
    </row>
    <row r="50" spans="1:32" ht="47.1" customHeight="1" x14ac:dyDescent="0.25">
      <c r="A50" s="84"/>
      <c r="B50" s="78"/>
      <c r="C50" s="78"/>
      <c r="D50" s="78"/>
      <c r="E50" s="80"/>
      <c r="F50" s="9"/>
      <c r="G50" s="10">
        <v>0.27083333333333331</v>
      </c>
      <c r="H50" s="10">
        <v>0.28125</v>
      </c>
      <c r="I50" s="10">
        <v>0.29166666666666669</v>
      </c>
      <c r="J50" s="10">
        <v>0.30208333333333331</v>
      </c>
      <c r="K50" s="10">
        <v>0.3125</v>
      </c>
      <c r="L50" s="10">
        <v>0.32291666666666669</v>
      </c>
      <c r="M50" s="10">
        <v>0.33333333333333331</v>
      </c>
      <c r="N50" s="10">
        <v>0.34375</v>
      </c>
      <c r="O50" s="10">
        <v>0.35416666666666669</v>
      </c>
      <c r="P50" s="10">
        <v>0.36458333333333331</v>
      </c>
      <c r="Q50" s="10">
        <v>0.375</v>
      </c>
      <c r="R50" s="10">
        <v>0.38541666666666669</v>
      </c>
      <c r="S50" s="10">
        <v>0.39583333333333331</v>
      </c>
      <c r="T50" s="10">
        <v>0.625</v>
      </c>
      <c r="U50" s="10">
        <v>0.63541666666666663</v>
      </c>
      <c r="V50" s="10">
        <v>0.64583333333333337</v>
      </c>
      <c r="W50" s="10">
        <v>0.65625</v>
      </c>
      <c r="X50" s="10">
        <v>0.66666666666666663</v>
      </c>
      <c r="Y50" s="10">
        <v>0.67708333333333337</v>
      </c>
      <c r="Z50" s="10">
        <v>0.6875</v>
      </c>
      <c r="AA50" s="10">
        <v>0.69791666666666663</v>
      </c>
      <c r="AB50" s="10">
        <v>0.70833333333333337</v>
      </c>
      <c r="AC50" s="10">
        <v>0.71875</v>
      </c>
      <c r="AD50" s="10">
        <v>0.72916666666666663</v>
      </c>
      <c r="AE50" s="10">
        <v>0.73958333333333337</v>
      </c>
      <c r="AF50" s="10">
        <v>0.75</v>
      </c>
    </row>
    <row r="51" spans="1:32" ht="38.1" customHeight="1" x14ac:dyDescent="0.25">
      <c r="A51" s="84"/>
      <c r="B51" s="78"/>
      <c r="C51" s="78"/>
      <c r="D51" s="78"/>
      <c r="E51" s="80"/>
      <c r="F51" s="9"/>
      <c r="G51" s="74" t="s">
        <v>31</v>
      </c>
      <c r="H51" s="75"/>
      <c r="I51" s="76"/>
      <c r="J51" s="76"/>
      <c r="K51" s="76"/>
      <c r="L51" s="76"/>
      <c r="M51" s="76"/>
      <c r="N51" s="76"/>
      <c r="O51" s="76"/>
      <c r="P51" s="76"/>
      <c r="Q51" s="76"/>
      <c r="R51" s="76"/>
      <c r="S51" s="76"/>
      <c r="T51" s="96" t="s">
        <v>31</v>
      </c>
      <c r="U51" s="96"/>
      <c r="V51" s="96"/>
      <c r="W51" s="96"/>
      <c r="X51" s="96"/>
      <c r="Y51" s="96"/>
      <c r="Z51" s="96"/>
      <c r="AA51" s="96"/>
      <c r="AB51" s="96"/>
      <c r="AC51" s="96"/>
      <c r="AD51" s="96"/>
      <c r="AE51" s="96"/>
      <c r="AF51" s="96"/>
    </row>
    <row r="52" spans="1:32" s="16" customFormat="1" ht="21.95" customHeight="1" x14ac:dyDescent="0.25">
      <c r="A52" s="11" t="str">
        <f>A41</f>
        <v>Scott Drive</v>
      </c>
      <c r="B52" s="12">
        <f t="shared" ref="B52:D52" si="27">B41</f>
        <v>0</v>
      </c>
      <c r="C52" s="12">
        <f t="shared" si="27"/>
        <v>0</v>
      </c>
      <c r="D52" s="12">
        <f t="shared" si="27"/>
        <v>0</v>
      </c>
      <c r="E52" s="13">
        <f>C52+D52</f>
        <v>0</v>
      </c>
      <c r="F52" s="14">
        <f>K$3</f>
        <v>0</v>
      </c>
      <c r="G52" s="20">
        <f t="shared" ref="G52:AE57" si="28">IF($E41-G41&lt;0, 0, $E41-G41)</f>
        <v>0</v>
      </c>
      <c r="H52" s="20">
        <f t="shared" si="28"/>
        <v>0</v>
      </c>
      <c r="I52" s="20">
        <f t="shared" si="28"/>
        <v>0</v>
      </c>
      <c r="J52" s="20">
        <f t="shared" si="28"/>
        <v>0</v>
      </c>
      <c r="K52" s="20">
        <f t="shared" si="28"/>
        <v>0</v>
      </c>
      <c r="L52" s="20">
        <f t="shared" si="28"/>
        <v>0</v>
      </c>
      <c r="M52" s="20">
        <f t="shared" si="28"/>
        <v>0</v>
      </c>
      <c r="N52" s="20">
        <f t="shared" si="28"/>
        <v>0</v>
      </c>
      <c r="O52" s="20">
        <f t="shared" si="28"/>
        <v>0</v>
      </c>
      <c r="P52" s="20">
        <f t="shared" si="28"/>
        <v>0</v>
      </c>
      <c r="Q52" s="20">
        <f t="shared" si="28"/>
        <v>0</v>
      </c>
      <c r="R52" s="20">
        <f t="shared" si="28"/>
        <v>0</v>
      </c>
      <c r="S52" s="20">
        <f t="shared" si="28"/>
        <v>0</v>
      </c>
      <c r="T52" s="20">
        <f t="shared" si="28"/>
        <v>0</v>
      </c>
      <c r="U52" s="20">
        <f t="shared" si="28"/>
        <v>0</v>
      </c>
      <c r="V52" s="20">
        <f t="shared" si="28"/>
        <v>0</v>
      </c>
      <c r="W52" s="20">
        <f t="shared" si="28"/>
        <v>0</v>
      </c>
      <c r="X52" s="20">
        <f t="shared" si="28"/>
        <v>0</v>
      </c>
      <c r="Y52" s="20">
        <f t="shared" si="28"/>
        <v>0</v>
      </c>
      <c r="Z52" s="20">
        <f t="shared" si="28"/>
        <v>0</v>
      </c>
      <c r="AA52" s="20">
        <f t="shared" si="28"/>
        <v>0</v>
      </c>
      <c r="AB52" s="20">
        <f t="shared" si="28"/>
        <v>0</v>
      </c>
      <c r="AC52" s="20">
        <f t="shared" si="28"/>
        <v>0</v>
      </c>
      <c r="AD52" s="20">
        <f t="shared" si="28"/>
        <v>0</v>
      </c>
      <c r="AE52" s="20">
        <f t="shared" si="28"/>
        <v>0</v>
      </c>
      <c r="AF52" s="20">
        <f>IF($E41-AF41&lt;0, 0, $E41-AF41)</f>
        <v>0</v>
      </c>
    </row>
    <row r="53" spans="1:32" s="16" customFormat="1" ht="21.95" customHeight="1" x14ac:dyDescent="0.25">
      <c r="A53" s="11" t="str">
        <f t="shared" ref="A53:D57" si="29">A42</f>
        <v>Carlisle Road</v>
      </c>
      <c r="B53" s="12">
        <f t="shared" si="29"/>
        <v>0</v>
      </c>
      <c r="C53" s="12">
        <f t="shared" si="29"/>
        <v>0</v>
      </c>
      <c r="D53" s="12">
        <f t="shared" si="29"/>
        <v>0</v>
      </c>
      <c r="E53" s="13">
        <f t="shared" ref="E53:E57" si="30">C53+D53</f>
        <v>0</v>
      </c>
      <c r="F53" s="14">
        <f t="shared" ref="F53" si="31">K$3</f>
        <v>0</v>
      </c>
      <c r="G53" s="20">
        <f t="shared" si="28"/>
        <v>0</v>
      </c>
      <c r="H53" s="20">
        <f t="shared" si="28"/>
        <v>0</v>
      </c>
      <c r="I53" s="20">
        <f t="shared" si="28"/>
        <v>0</v>
      </c>
      <c r="J53" s="20">
        <f t="shared" si="28"/>
        <v>0</v>
      </c>
      <c r="K53" s="20">
        <f t="shared" si="28"/>
        <v>0</v>
      </c>
      <c r="L53" s="20">
        <f t="shared" si="28"/>
        <v>0</v>
      </c>
      <c r="M53" s="20">
        <f t="shared" si="28"/>
        <v>0</v>
      </c>
      <c r="N53" s="20">
        <f t="shared" si="28"/>
        <v>0</v>
      </c>
      <c r="O53" s="20">
        <f t="shared" si="28"/>
        <v>0</v>
      </c>
      <c r="P53" s="20">
        <f t="shared" si="28"/>
        <v>0</v>
      </c>
      <c r="Q53" s="20">
        <f t="shared" si="28"/>
        <v>0</v>
      </c>
      <c r="R53" s="20">
        <f t="shared" si="28"/>
        <v>0</v>
      </c>
      <c r="S53" s="20">
        <f t="shared" si="28"/>
        <v>0</v>
      </c>
      <c r="T53" s="20">
        <f t="shared" si="28"/>
        <v>0</v>
      </c>
      <c r="U53" s="20">
        <f t="shared" si="28"/>
        <v>0</v>
      </c>
      <c r="V53" s="20">
        <f t="shared" si="28"/>
        <v>0</v>
      </c>
      <c r="W53" s="20">
        <f t="shared" si="28"/>
        <v>0</v>
      </c>
      <c r="X53" s="20">
        <f t="shared" si="28"/>
        <v>0</v>
      </c>
      <c r="Y53" s="20">
        <f t="shared" si="28"/>
        <v>0</v>
      </c>
      <c r="Z53" s="20">
        <f t="shared" si="28"/>
        <v>0</v>
      </c>
      <c r="AA53" s="20">
        <f t="shared" si="28"/>
        <v>0</v>
      </c>
      <c r="AB53" s="20">
        <f t="shared" si="28"/>
        <v>0</v>
      </c>
      <c r="AC53" s="20">
        <f t="shared" si="28"/>
        <v>0</v>
      </c>
      <c r="AD53" s="20">
        <f t="shared" si="28"/>
        <v>0</v>
      </c>
      <c r="AE53" s="20">
        <f t="shared" si="28"/>
        <v>0</v>
      </c>
      <c r="AF53" s="20">
        <f>IF($E42-AF42&lt;0, 0, $E42-AF42)</f>
        <v>0</v>
      </c>
    </row>
    <row r="54" spans="1:32" s="16" customFormat="1" ht="21.95" customHeight="1" x14ac:dyDescent="0.25">
      <c r="A54" s="11" t="str">
        <f t="shared" si="29"/>
        <v>Wensleydale Gardens</v>
      </c>
      <c r="B54" s="12">
        <f t="shared" si="29"/>
        <v>160</v>
      </c>
      <c r="C54" s="12">
        <f t="shared" si="29"/>
        <v>32</v>
      </c>
      <c r="D54" s="12">
        <f t="shared" si="29"/>
        <v>0</v>
      </c>
      <c r="E54" s="13">
        <f t="shared" si="30"/>
        <v>32</v>
      </c>
      <c r="F54" s="14"/>
      <c r="G54" s="20">
        <f t="shared" si="28"/>
        <v>32</v>
      </c>
      <c r="H54" s="20">
        <f t="shared" si="28"/>
        <v>32</v>
      </c>
      <c r="I54" s="20">
        <f t="shared" si="28"/>
        <v>31</v>
      </c>
      <c r="J54" s="20">
        <f t="shared" si="28"/>
        <v>31</v>
      </c>
      <c r="K54" s="20">
        <f t="shared" si="28"/>
        <v>30</v>
      </c>
      <c r="L54" s="20">
        <f t="shared" si="28"/>
        <v>32</v>
      </c>
      <c r="M54" s="20">
        <f t="shared" si="28"/>
        <v>32</v>
      </c>
      <c r="N54" s="20">
        <f t="shared" si="28"/>
        <v>32</v>
      </c>
      <c r="O54" s="20">
        <f t="shared" si="28"/>
        <v>31</v>
      </c>
      <c r="P54" s="20">
        <f t="shared" si="28"/>
        <v>31</v>
      </c>
      <c r="Q54" s="20">
        <f t="shared" si="28"/>
        <v>31</v>
      </c>
      <c r="R54" s="20">
        <f t="shared" si="28"/>
        <v>32</v>
      </c>
      <c r="S54" s="20">
        <f t="shared" si="28"/>
        <v>32</v>
      </c>
      <c r="T54" s="20">
        <f t="shared" si="28"/>
        <v>32</v>
      </c>
      <c r="U54" s="20">
        <f t="shared" si="28"/>
        <v>32</v>
      </c>
      <c r="V54" s="20">
        <f t="shared" si="28"/>
        <v>32</v>
      </c>
      <c r="W54" s="20">
        <f t="shared" si="28"/>
        <v>32</v>
      </c>
      <c r="X54" s="20">
        <f t="shared" si="28"/>
        <v>32</v>
      </c>
      <c r="Y54" s="20">
        <f t="shared" si="28"/>
        <v>32</v>
      </c>
      <c r="Z54" s="20">
        <f t="shared" si="28"/>
        <v>32</v>
      </c>
      <c r="AA54" s="20">
        <f t="shared" si="28"/>
        <v>32</v>
      </c>
      <c r="AB54" s="20">
        <f t="shared" si="28"/>
        <v>32</v>
      </c>
      <c r="AC54" s="20">
        <f t="shared" si="28"/>
        <v>32</v>
      </c>
      <c r="AD54" s="20">
        <f t="shared" si="28"/>
        <v>32</v>
      </c>
      <c r="AE54" s="20">
        <f t="shared" si="28"/>
        <v>32</v>
      </c>
      <c r="AF54" s="20">
        <f t="shared" ref="AF54:AF57" si="32">IF($E43-AF43&lt;0, 0, $E43-AF43)</f>
        <v>32</v>
      </c>
    </row>
    <row r="55" spans="1:32" s="16" customFormat="1" ht="21.95" customHeight="1" x14ac:dyDescent="0.25">
      <c r="A55" s="11" t="str">
        <f t="shared" si="29"/>
        <v>Wensleydale Road</v>
      </c>
      <c r="B55" s="12">
        <f t="shared" si="29"/>
        <v>436</v>
      </c>
      <c r="C55" s="12">
        <f t="shared" si="29"/>
        <v>87.2</v>
      </c>
      <c r="D55" s="12">
        <f t="shared" si="29"/>
        <v>0</v>
      </c>
      <c r="E55" s="13">
        <f t="shared" si="30"/>
        <v>87.2</v>
      </c>
      <c r="F55" s="14"/>
      <c r="G55" s="20">
        <f t="shared" si="28"/>
        <v>87.2</v>
      </c>
      <c r="H55" s="20">
        <f t="shared" si="28"/>
        <v>87.2</v>
      </c>
      <c r="I55" s="20">
        <f t="shared" si="28"/>
        <v>87.2</v>
      </c>
      <c r="J55" s="20">
        <f t="shared" si="28"/>
        <v>87.2</v>
      </c>
      <c r="K55" s="20">
        <f t="shared" si="28"/>
        <v>86.2</v>
      </c>
      <c r="L55" s="20">
        <f t="shared" si="28"/>
        <v>87.2</v>
      </c>
      <c r="M55" s="20">
        <f t="shared" si="28"/>
        <v>87.2</v>
      </c>
      <c r="N55" s="20">
        <f t="shared" si="28"/>
        <v>86.2</v>
      </c>
      <c r="O55" s="20">
        <f t="shared" si="28"/>
        <v>87.2</v>
      </c>
      <c r="P55" s="20">
        <f t="shared" si="28"/>
        <v>87.2</v>
      </c>
      <c r="Q55" s="20">
        <f t="shared" si="28"/>
        <v>86.2</v>
      </c>
      <c r="R55" s="20">
        <f t="shared" si="28"/>
        <v>87.2</v>
      </c>
      <c r="S55" s="20">
        <f t="shared" si="28"/>
        <v>87.2</v>
      </c>
      <c r="T55" s="20">
        <f t="shared" si="28"/>
        <v>87.2</v>
      </c>
      <c r="U55" s="20">
        <f t="shared" si="28"/>
        <v>87.2</v>
      </c>
      <c r="V55" s="20">
        <f t="shared" si="28"/>
        <v>86.2</v>
      </c>
      <c r="W55" s="20">
        <f t="shared" si="28"/>
        <v>86.2</v>
      </c>
      <c r="X55" s="20">
        <f t="shared" si="28"/>
        <v>86.2</v>
      </c>
      <c r="Y55" s="20">
        <f t="shared" si="28"/>
        <v>86.2</v>
      </c>
      <c r="Z55" s="20">
        <f t="shared" si="28"/>
        <v>87.2</v>
      </c>
      <c r="AA55" s="20">
        <f t="shared" si="28"/>
        <v>87.2</v>
      </c>
      <c r="AB55" s="20">
        <f t="shared" si="28"/>
        <v>87.2</v>
      </c>
      <c r="AC55" s="20">
        <f t="shared" si="28"/>
        <v>87.2</v>
      </c>
      <c r="AD55" s="20">
        <f t="shared" si="28"/>
        <v>87.2</v>
      </c>
      <c r="AE55" s="20">
        <f t="shared" si="28"/>
        <v>87.2</v>
      </c>
      <c r="AF55" s="20">
        <f t="shared" si="32"/>
        <v>87.2</v>
      </c>
    </row>
    <row r="56" spans="1:32" s="16" customFormat="1" ht="21.95" customHeight="1" x14ac:dyDescent="0.25">
      <c r="A56" s="11" t="str">
        <f t="shared" si="29"/>
        <v>Gloucester Road</v>
      </c>
      <c r="B56" s="12">
        <f t="shared" si="29"/>
        <v>0</v>
      </c>
      <c r="C56" s="12">
        <f t="shared" si="29"/>
        <v>0</v>
      </c>
      <c r="D56" s="12">
        <f t="shared" si="29"/>
        <v>0</v>
      </c>
      <c r="E56" s="13">
        <f t="shared" si="30"/>
        <v>0</v>
      </c>
      <c r="F56" s="14"/>
      <c r="G56" s="20">
        <f t="shared" si="28"/>
        <v>0</v>
      </c>
      <c r="H56" s="20">
        <f t="shared" si="28"/>
        <v>0</v>
      </c>
      <c r="I56" s="20">
        <f t="shared" si="28"/>
        <v>0</v>
      </c>
      <c r="J56" s="20">
        <f t="shared" si="28"/>
        <v>0</v>
      </c>
      <c r="K56" s="20">
        <f t="shared" si="28"/>
        <v>0</v>
      </c>
      <c r="L56" s="20">
        <f t="shared" si="28"/>
        <v>0</v>
      </c>
      <c r="M56" s="20">
        <f t="shared" si="28"/>
        <v>0</v>
      </c>
      <c r="N56" s="20">
        <f t="shared" si="28"/>
        <v>0</v>
      </c>
      <c r="O56" s="20">
        <f t="shared" si="28"/>
        <v>0</v>
      </c>
      <c r="P56" s="20">
        <f t="shared" si="28"/>
        <v>0</v>
      </c>
      <c r="Q56" s="20">
        <f t="shared" si="28"/>
        <v>0</v>
      </c>
      <c r="R56" s="20">
        <f t="shared" si="28"/>
        <v>0</v>
      </c>
      <c r="S56" s="20">
        <f t="shared" si="28"/>
        <v>0</v>
      </c>
      <c r="T56" s="20">
        <f t="shared" si="28"/>
        <v>0</v>
      </c>
      <c r="U56" s="20">
        <f t="shared" si="28"/>
        <v>0</v>
      </c>
      <c r="V56" s="20">
        <f t="shared" si="28"/>
        <v>0</v>
      </c>
      <c r="W56" s="20">
        <f t="shared" si="28"/>
        <v>0</v>
      </c>
      <c r="X56" s="20">
        <f t="shared" si="28"/>
        <v>0</v>
      </c>
      <c r="Y56" s="20">
        <f t="shared" si="28"/>
        <v>0</v>
      </c>
      <c r="Z56" s="20">
        <f t="shared" si="28"/>
        <v>0</v>
      </c>
      <c r="AA56" s="20">
        <f t="shared" si="28"/>
        <v>0</v>
      </c>
      <c r="AB56" s="20">
        <f t="shared" si="28"/>
        <v>0</v>
      </c>
      <c r="AC56" s="20">
        <f t="shared" si="28"/>
        <v>0</v>
      </c>
      <c r="AD56" s="20">
        <f t="shared" si="28"/>
        <v>0</v>
      </c>
      <c r="AE56" s="20">
        <f t="shared" si="28"/>
        <v>0</v>
      </c>
      <c r="AF56" s="20">
        <f t="shared" si="32"/>
        <v>0</v>
      </c>
    </row>
    <row r="57" spans="1:32" s="16" customFormat="1" ht="21.95" customHeight="1" x14ac:dyDescent="0.25">
      <c r="A57" s="11" t="str">
        <f t="shared" si="29"/>
        <v>Car Park @ Bowling Club</v>
      </c>
      <c r="B57" s="12">
        <f t="shared" si="29"/>
        <v>0</v>
      </c>
      <c r="C57" s="12">
        <f t="shared" si="29"/>
        <v>0</v>
      </c>
      <c r="D57" s="12">
        <f t="shared" si="29"/>
        <v>0</v>
      </c>
      <c r="E57" s="13">
        <f t="shared" si="30"/>
        <v>0</v>
      </c>
      <c r="F57" s="14"/>
      <c r="G57" s="20">
        <f t="shared" si="28"/>
        <v>0</v>
      </c>
      <c r="H57" s="20">
        <f t="shared" si="28"/>
        <v>0</v>
      </c>
      <c r="I57" s="20">
        <f t="shared" si="28"/>
        <v>0</v>
      </c>
      <c r="J57" s="20">
        <f t="shared" si="28"/>
        <v>0</v>
      </c>
      <c r="K57" s="20">
        <f t="shared" si="28"/>
        <v>0</v>
      </c>
      <c r="L57" s="20">
        <f t="shared" si="28"/>
        <v>0</v>
      </c>
      <c r="M57" s="20">
        <f t="shared" si="28"/>
        <v>0</v>
      </c>
      <c r="N57" s="20">
        <f t="shared" si="28"/>
        <v>0</v>
      </c>
      <c r="O57" s="20">
        <f t="shared" si="28"/>
        <v>0</v>
      </c>
      <c r="P57" s="20">
        <f t="shared" si="28"/>
        <v>0</v>
      </c>
      <c r="Q57" s="20">
        <f t="shared" si="28"/>
        <v>0</v>
      </c>
      <c r="R57" s="20">
        <f t="shared" si="28"/>
        <v>0</v>
      </c>
      <c r="S57" s="20">
        <f t="shared" si="28"/>
        <v>0</v>
      </c>
      <c r="T57" s="20">
        <f t="shared" si="28"/>
        <v>0</v>
      </c>
      <c r="U57" s="20">
        <f t="shared" si="28"/>
        <v>0</v>
      </c>
      <c r="V57" s="20">
        <f t="shared" si="28"/>
        <v>0</v>
      </c>
      <c r="W57" s="20">
        <f t="shared" si="28"/>
        <v>0</v>
      </c>
      <c r="X57" s="20">
        <f t="shared" si="28"/>
        <v>0</v>
      </c>
      <c r="Y57" s="20">
        <f t="shared" si="28"/>
        <v>0</v>
      </c>
      <c r="Z57" s="20">
        <f t="shared" si="28"/>
        <v>0</v>
      </c>
      <c r="AA57" s="20">
        <f t="shared" si="28"/>
        <v>0</v>
      </c>
      <c r="AB57" s="20">
        <f t="shared" si="28"/>
        <v>0</v>
      </c>
      <c r="AC57" s="20">
        <f t="shared" si="28"/>
        <v>0</v>
      </c>
      <c r="AD57" s="20">
        <f t="shared" si="28"/>
        <v>0</v>
      </c>
      <c r="AE57" s="20">
        <f t="shared" si="28"/>
        <v>0</v>
      </c>
      <c r="AF57" s="20">
        <f t="shared" si="32"/>
        <v>0</v>
      </c>
    </row>
    <row r="58" spans="1:32" ht="21.95" customHeight="1" x14ac:dyDescent="0.25">
      <c r="A58" s="17" t="s">
        <v>4</v>
      </c>
      <c r="B58" s="47">
        <f t="shared" ref="B58:F58" si="33">SUM(B52:B56)</f>
        <v>596</v>
      </c>
      <c r="C58" s="18">
        <f t="shared" si="33"/>
        <v>119.2</v>
      </c>
      <c r="D58" s="18">
        <f t="shared" si="33"/>
        <v>0</v>
      </c>
      <c r="E58" s="21">
        <f t="shared" si="33"/>
        <v>119.2</v>
      </c>
      <c r="F58" s="22">
        <f t="shared" si="33"/>
        <v>0</v>
      </c>
      <c r="G58" s="23">
        <f>SUM(G52:G57)</f>
        <v>119.2</v>
      </c>
      <c r="H58" s="23">
        <f t="shared" ref="H58:AF58" si="34">SUM(H52:H56)</f>
        <v>119.2</v>
      </c>
      <c r="I58" s="23">
        <f t="shared" si="34"/>
        <v>118.2</v>
      </c>
      <c r="J58" s="23">
        <f t="shared" si="34"/>
        <v>118.2</v>
      </c>
      <c r="K58" s="23">
        <f t="shared" si="34"/>
        <v>116.2</v>
      </c>
      <c r="L58" s="23">
        <f t="shared" si="34"/>
        <v>119.2</v>
      </c>
      <c r="M58" s="23">
        <f t="shared" si="34"/>
        <v>119.2</v>
      </c>
      <c r="N58" s="23">
        <f t="shared" si="34"/>
        <v>118.2</v>
      </c>
      <c r="O58" s="23">
        <f t="shared" si="34"/>
        <v>118.2</v>
      </c>
      <c r="P58" s="23">
        <f t="shared" si="34"/>
        <v>118.2</v>
      </c>
      <c r="Q58" s="23">
        <f t="shared" si="34"/>
        <v>117.2</v>
      </c>
      <c r="R58" s="23">
        <f t="shared" si="34"/>
        <v>119.2</v>
      </c>
      <c r="S58" s="23">
        <f t="shared" si="34"/>
        <v>119.2</v>
      </c>
      <c r="T58" s="23">
        <f t="shared" si="34"/>
        <v>119.2</v>
      </c>
      <c r="U58" s="23">
        <f t="shared" si="34"/>
        <v>119.2</v>
      </c>
      <c r="V58" s="23">
        <f t="shared" si="34"/>
        <v>118.2</v>
      </c>
      <c r="W58" s="23">
        <f t="shared" si="34"/>
        <v>118.2</v>
      </c>
      <c r="X58" s="23">
        <f t="shared" si="34"/>
        <v>118.2</v>
      </c>
      <c r="Y58" s="23">
        <f t="shared" si="34"/>
        <v>118.2</v>
      </c>
      <c r="Z58" s="23">
        <f t="shared" si="34"/>
        <v>119.2</v>
      </c>
      <c r="AA58" s="23">
        <f t="shared" si="34"/>
        <v>119.2</v>
      </c>
      <c r="AB58" s="23">
        <f t="shared" si="34"/>
        <v>119.2</v>
      </c>
      <c r="AC58" s="23">
        <f t="shared" si="34"/>
        <v>119.2</v>
      </c>
      <c r="AD58" s="23">
        <f t="shared" si="34"/>
        <v>119.2</v>
      </c>
      <c r="AE58" s="23">
        <f t="shared" si="34"/>
        <v>119.2</v>
      </c>
      <c r="AF58" s="24">
        <f t="shared" si="34"/>
        <v>119.2</v>
      </c>
    </row>
    <row r="59" spans="1:32" ht="21.95" customHeight="1" x14ac:dyDescent="0.25">
      <c r="A59" s="105" t="s">
        <v>11</v>
      </c>
      <c r="B59" s="106"/>
      <c r="C59" s="106"/>
      <c r="D59" s="106"/>
      <c r="E59" s="49">
        <v>1</v>
      </c>
      <c r="F59" s="49"/>
      <c r="G59" s="50" t="s">
        <v>40</v>
      </c>
      <c r="H59" s="49"/>
      <c r="I59" s="51"/>
      <c r="J59" s="51"/>
      <c r="K59" s="51"/>
      <c r="L59" s="51"/>
      <c r="M59" s="51"/>
      <c r="N59" s="51"/>
      <c r="O59" s="51"/>
      <c r="P59" s="51"/>
      <c r="Q59" s="51"/>
      <c r="R59" s="51"/>
      <c r="S59" s="52"/>
      <c r="T59" s="50" t="s">
        <v>40</v>
      </c>
      <c r="U59" s="49"/>
      <c r="V59" s="51"/>
      <c r="W59" s="51"/>
      <c r="X59" s="51"/>
      <c r="Y59" s="51"/>
      <c r="Z59" s="51"/>
      <c r="AA59" s="51"/>
      <c r="AB59" s="51"/>
      <c r="AC59" s="51"/>
      <c r="AD59" s="51"/>
      <c r="AE59" s="51"/>
      <c r="AF59" s="52"/>
    </row>
    <row r="60" spans="1:32" ht="36.950000000000003" customHeight="1" x14ac:dyDescent="0.25">
      <c r="A60" s="83" t="s">
        <v>7</v>
      </c>
      <c r="B60" s="77" t="s">
        <v>1</v>
      </c>
      <c r="C60" s="77" t="s">
        <v>2</v>
      </c>
      <c r="D60" s="77" t="s">
        <v>12</v>
      </c>
      <c r="E60" s="79" t="s">
        <v>3</v>
      </c>
      <c r="F60" s="8"/>
      <c r="G60" s="68" t="s">
        <v>43</v>
      </c>
      <c r="H60" s="69"/>
      <c r="I60" s="70"/>
      <c r="J60" s="70"/>
      <c r="K60" s="70"/>
      <c r="L60" s="70"/>
      <c r="M60" s="70"/>
      <c r="N60" s="70"/>
      <c r="O60" s="70"/>
      <c r="P60" s="70"/>
      <c r="Q60" s="70"/>
      <c r="R60" s="70"/>
      <c r="S60" s="70"/>
      <c r="T60" s="94" t="s">
        <v>44</v>
      </c>
      <c r="U60" s="95"/>
      <c r="V60" s="95"/>
      <c r="W60" s="95"/>
      <c r="X60" s="95"/>
      <c r="Y60" s="95"/>
      <c r="Z60" s="95"/>
      <c r="AA60" s="95"/>
      <c r="AB60" s="95"/>
      <c r="AC60" s="95"/>
      <c r="AD60" s="95"/>
      <c r="AE60" s="95"/>
      <c r="AF60" s="95"/>
    </row>
    <row r="61" spans="1:32" ht="51.95" customHeight="1" x14ac:dyDescent="0.25">
      <c r="A61" s="84"/>
      <c r="B61" s="78"/>
      <c r="C61" s="78"/>
      <c r="D61" s="78"/>
      <c r="E61" s="80"/>
      <c r="F61" s="9"/>
      <c r="G61" s="10">
        <v>0.27083333333333331</v>
      </c>
      <c r="H61" s="10">
        <v>0.28125</v>
      </c>
      <c r="I61" s="10">
        <v>0.29166666666666669</v>
      </c>
      <c r="J61" s="10">
        <v>0.30208333333333331</v>
      </c>
      <c r="K61" s="10">
        <v>0.3125</v>
      </c>
      <c r="L61" s="10">
        <v>0.32291666666666669</v>
      </c>
      <c r="M61" s="10">
        <v>0.33333333333333331</v>
      </c>
      <c r="N61" s="10">
        <v>0.34375</v>
      </c>
      <c r="O61" s="10">
        <v>0.35416666666666669</v>
      </c>
      <c r="P61" s="10">
        <v>0.36458333333333331</v>
      </c>
      <c r="Q61" s="10">
        <v>0.375</v>
      </c>
      <c r="R61" s="10">
        <v>0.38541666666666669</v>
      </c>
      <c r="S61" s="10">
        <v>0.39583333333333331</v>
      </c>
      <c r="T61" s="10">
        <v>0.625</v>
      </c>
      <c r="U61" s="10">
        <v>0.63541666666666663</v>
      </c>
      <c r="V61" s="10">
        <v>0.64583333333333337</v>
      </c>
      <c r="W61" s="10">
        <v>0.65625</v>
      </c>
      <c r="X61" s="10">
        <v>0.66666666666666663</v>
      </c>
      <c r="Y61" s="10">
        <v>0.67708333333333337</v>
      </c>
      <c r="Z61" s="10">
        <v>0.6875</v>
      </c>
      <c r="AA61" s="10">
        <v>0.69791666666666663</v>
      </c>
      <c r="AB61" s="10">
        <v>0.70833333333333337</v>
      </c>
      <c r="AC61" s="10">
        <v>0.71875</v>
      </c>
      <c r="AD61" s="10">
        <v>0.72916666666666663</v>
      </c>
      <c r="AE61" s="10">
        <v>0.73958333333333337</v>
      </c>
      <c r="AF61" s="10">
        <v>0.75</v>
      </c>
    </row>
    <row r="62" spans="1:32" ht="38.1" customHeight="1" x14ac:dyDescent="0.25">
      <c r="A62" s="84"/>
      <c r="B62" s="78"/>
      <c r="C62" s="78"/>
      <c r="D62" s="78"/>
      <c r="E62" s="80"/>
      <c r="F62" s="9"/>
      <c r="G62" s="87" t="s">
        <v>32</v>
      </c>
      <c r="H62" s="87"/>
      <c r="I62" s="87"/>
      <c r="J62" s="87"/>
      <c r="K62" s="87"/>
      <c r="L62" s="87"/>
      <c r="M62" s="87"/>
      <c r="N62" s="87"/>
      <c r="O62" s="87"/>
      <c r="P62" s="87"/>
      <c r="Q62" s="87"/>
      <c r="R62" s="87"/>
      <c r="S62" s="87"/>
      <c r="T62" s="87" t="s">
        <v>32</v>
      </c>
      <c r="U62" s="87"/>
      <c r="V62" s="87"/>
      <c r="W62" s="87"/>
      <c r="X62" s="87"/>
      <c r="Y62" s="87"/>
      <c r="Z62" s="87"/>
      <c r="AA62" s="87"/>
      <c r="AB62" s="87"/>
      <c r="AC62" s="87"/>
      <c r="AD62" s="87"/>
      <c r="AE62" s="87"/>
      <c r="AF62" s="87"/>
    </row>
    <row r="63" spans="1:32" s="16" customFormat="1" ht="21.95" customHeight="1" x14ac:dyDescent="0.25">
      <c r="A63" s="11" t="str">
        <f>A52</f>
        <v>Scott Drive</v>
      </c>
      <c r="B63" s="12">
        <f t="shared" ref="B63:D63" si="35">B52</f>
        <v>0</v>
      </c>
      <c r="C63" s="12">
        <f t="shared" si="35"/>
        <v>0</v>
      </c>
      <c r="D63" s="12">
        <f t="shared" si="35"/>
        <v>0</v>
      </c>
      <c r="E63" s="13">
        <f>C63+D63</f>
        <v>0</v>
      </c>
      <c r="F63" s="14">
        <f>K$3</f>
        <v>0</v>
      </c>
      <c r="G63" s="25" t="e">
        <f t="shared" ref="G63:AE69" si="36">G41/$E41</f>
        <v>#DIV/0!</v>
      </c>
      <c r="H63" s="25" t="e">
        <f t="shared" si="36"/>
        <v>#DIV/0!</v>
      </c>
      <c r="I63" s="25" t="e">
        <f t="shared" si="36"/>
        <v>#DIV/0!</v>
      </c>
      <c r="J63" s="25" t="e">
        <f t="shared" si="36"/>
        <v>#DIV/0!</v>
      </c>
      <c r="K63" s="25" t="e">
        <f t="shared" si="36"/>
        <v>#DIV/0!</v>
      </c>
      <c r="L63" s="25" t="e">
        <f t="shared" si="36"/>
        <v>#DIV/0!</v>
      </c>
      <c r="M63" s="25" t="e">
        <f t="shared" si="36"/>
        <v>#DIV/0!</v>
      </c>
      <c r="N63" s="25" t="e">
        <f t="shared" si="36"/>
        <v>#DIV/0!</v>
      </c>
      <c r="O63" s="25" t="e">
        <f t="shared" si="36"/>
        <v>#DIV/0!</v>
      </c>
      <c r="P63" s="25" t="e">
        <f t="shared" si="36"/>
        <v>#DIV/0!</v>
      </c>
      <c r="Q63" s="25" t="e">
        <f t="shared" si="36"/>
        <v>#DIV/0!</v>
      </c>
      <c r="R63" s="25" t="e">
        <f t="shared" si="36"/>
        <v>#DIV/0!</v>
      </c>
      <c r="S63" s="25" t="e">
        <f t="shared" si="36"/>
        <v>#DIV/0!</v>
      </c>
      <c r="T63" s="25" t="e">
        <f t="shared" si="36"/>
        <v>#DIV/0!</v>
      </c>
      <c r="U63" s="25" t="e">
        <f t="shared" si="36"/>
        <v>#DIV/0!</v>
      </c>
      <c r="V63" s="25" t="e">
        <f t="shared" si="36"/>
        <v>#DIV/0!</v>
      </c>
      <c r="W63" s="25" t="e">
        <f t="shared" si="36"/>
        <v>#DIV/0!</v>
      </c>
      <c r="X63" s="25" t="e">
        <f t="shared" si="36"/>
        <v>#DIV/0!</v>
      </c>
      <c r="Y63" s="25" t="e">
        <f t="shared" si="36"/>
        <v>#DIV/0!</v>
      </c>
      <c r="Z63" s="25" t="e">
        <f t="shared" si="36"/>
        <v>#DIV/0!</v>
      </c>
      <c r="AA63" s="25" t="e">
        <f t="shared" si="36"/>
        <v>#DIV/0!</v>
      </c>
      <c r="AB63" s="25" t="e">
        <f t="shared" si="36"/>
        <v>#DIV/0!</v>
      </c>
      <c r="AC63" s="25" t="e">
        <f t="shared" si="36"/>
        <v>#DIV/0!</v>
      </c>
      <c r="AD63" s="25" t="e">
        <f t="shared" si="36"/>
        <v>#DIV/0!</v>
      </c>
      <c r="AE63" s="25" t="e">
        <f t="shared" si="36"/>
        <v>#DIV/0!</v>
      </c>
      <c r="AF63" s="25" t="e">
        <f>AF41/$E41</f>
        <v>#DIV/0!</v>
      </c>
    </row>
    <row r="64" spans="1:32" s="16" customFormat="1" ht="21.95" customHeight="1" x14ac:dyDescent="0.25">
      <c r="A64" s="11" t="str">
        <f t="shared" ref="A64:D68" si="37">A53</f>
        <v>Carlisle Road</v>
      </c>
      <c r="B64" s="12">
        <f t="shared" si="37"/>
        <v>0</v>
      </c>
      <c r="C64" s="12">
        <f t="shared" si="37"/>
        <v>0</v>
      </c>
      <c r="D64" s="12">
        <f t="shared" si="37"/>
        <v>0</v>
      </c>
      <c r="E64" s="13">
        <f t="shared" ref="E64:E68" si="38">C64+D64</f>
        <v>0</v>
      </c>
      <c r="F64" s="14">
        <f t="shared" ref="F64" si="39">K$3</f>
        <v>0</v>
      </c>
      <c r="G64" s="25" t="e">
        <f t="shared" si="36"/>
        <v>#DIV/0!</v>
      </c>
      <c r="H64" s="25" t="e">
        <f t="shared" si="36"/>
        <v>#DIV/0!</v>
      </c>
      <c r="I64" s="25" t="e">
        <f t="shared" si="36"/>
        <v>#DIV/0!</v>
      </c>
      <c r="J64" s="25" t="e">
        <f t="shared" si="36"/>
        <v>#DIV/0!</v>
      </c>
      <c r="K64" s="25" t="e">
        <f t="shared" si="36"/>
        <v>#DIV/0!</v>
      </c>
      <c r="L64" s="25" t="e">
        <f t="shared" si="36"/>
        <v>#DIV/0!</v>
      </c>
      <c r="M64" s="25" t="e">
        <f t="shared" si="36"/>
        <v>#DIV/0!</v>
      </c>
      <c r="N64" s="25" t="e">
        <f t="shared" si="36"/>
        <v>#DIV/0!</v>
      </c>
      <c r="O64" s="25" t="e">
        <f t="shared" si="36"/>
        <v>#DIV/0!</v>
      </c>
      <c r="P64" s="25" t="e">
        <f t="shared" si="36"/>
        <v>#DIV/0!</v>
      </c>
      <c r="Q64" s="25" t="e">
        <f t="shared" si="36"/>
        <v>#DIV/0!</v>
      </c>
      <c r="R64" s="25" t="e">
        <f t="shared" si="36"/>
        <v>#DIV/0!</v>
      </c>
      <c r="S64" s="25" t="e">
        <f t="shared" si="36"/>
        <v>#DIV/0!</v>
      </c>
      <c r="T64" s="25" t="e">
        <f t="shared" si="36"/>
        <v>#DIV/0!</v>
      </c>
      <c r="U64" s="25" t="e">
        <f t="shared" si="36"/>
        <v>#DIV/0!</v>
      </c>
      <c r="V64" s="25" t="e">
        <f t="shared" si="36"/>
        <v>#DIV/0!</v>
      </c>
      <c r="W64" s="25" t="e">
        <f t="shared" si="36"/>
        <v>#DIV/0!</v>
      </c>
      <c r="X64" s="25" t="e">
        <f t="shared" si="36"/>
        <v>#DIV/0!</v>
      </c>
      <c r="Y64" s="25" t="e">
        <f t="shared" si="36"/>
        <v>#DIV/0!</v>
      </c>
      <c r="Z64" s="25" t="e">
        <f t="shared" si="36"/>
        <v>#DIV/0!</v>
      </c>
      <c r="AA64" s="25" t="e">
        <f t="shared" si="36"/>
        <v>#DIV/0!</v>
      </c>
      <c r="AB64" s="25" t="e">
        <f t="shared" si="36"/>
        <v>#DIV/0!</v>
      </c>
      <c r="AC64" s="25" t="e">
        <f t="shared" si="36"/>
        <v>#DIV/0!</v>
      </c>
      <c r="AD64" s="25" t="e">
        <f t="shared" si="36"/>
        <v>#DIV/0!</v>
      </c>
      <c r="AE64" s="25" t="e">
        <f t="shared" si="36"/>
        <v>#DIV/0!</v>
      </c>
      <c r="AF64" s="25" t="e">
        <f>AF42/$E42</f>
        <v>#DIV/0!</v>
      </c>
    </row>
    <row r="65" spans="1:32" s="16" customFormat="1" ht="21.95" customHeight="1" x14ac:dyDescent="0.25">
      <c r="A65" s="11" t="str">
        <f t="shared" si="37"/>
        <v>Wensleydale Gardens</v>
      </c>
      <c r="B65" s="12">
        <f t="shared" si="37"/>
        <v>160</v>
      </c>
      <c r="C65" s="12">
        <f t="shared" si="37"/>
        <v>32</v>
      </c>
      <c r="D65" s="12">
        <f t="shared" si="37"/>
        <v>0</v>
      </c>
      <c r="E65" s="13">
        <f t="shared" si="38"/>
        <v>32</v>
      </c>
      <c r="F65" s="14"/>
      <c r="G65" s="25">
        <f t="shared" si="36"/>
        <v>0</v>
      </c>
      <c r="H65" s="25">
        <f t="shared" si="36"/>
        <v>0</v>
      </c>
      <c r="I65" s="25">
        <f t="shared" si="36"/>
        <v>3.125E-2</v>
      </c>
      <c r="J65" s="25">
        <f t="shared" si="36"/>
        <v>3.125E-2</v>
      </c>
      <c r="K65" s="25">
        <f t="shared" si="36"/>
        <v>6.25E-2</v>
      </c>
      <c r="L65" s="25">
        <f t="shared" si="36"/>
        <v>0</v>
      </c>
      <c r="M65" s="25">
        <f t="shared" si="36"/>
        <v>0</v>
      </c>
      <c r="N65" s="25">
        <f t="shared" si="36"/>
        <v>0</v>
      </c>
      <c r="O65" s="25">
        <f t="shared" si="36"/>
        <v>3.125E-2</v>
      </c>
      <c r="P65" s="25">
        <f t="shared" si="36"/>
        <v>3.125E-2</v>
      </c>
      <c r="Q65" s="25">
        <f t="shared" si="36"/>
        <v>3.125E-2</v>
      </c>
      <c r="R65" s="25">
        <f t="shared" si="36"/>
        <v>0</v>
      </c>
      <c r="S65" s="25">
        <f t="shared" si="36"/>
        <v>0</v>
      </c>
      <c r="T65" s="25">
        <f t="shared" si="36"/>
        <v>0</v>
      </c>
      <c r="U65" s="25">
        <f t="shared" si="36"/>
        <v>0</v>
      </c>
      <c r="V65" s="25">
        <f t="shared" si="36"/>
        <v>0</v>
      </c>
      <c r="W65" s="25">
        <f t="shared" si="36"/>
        <v>0</v>
      </c>
      <c r="X65" s="25">
        <f t="shared" si="36"/>
        <v>0</v>
      </c>
      <c r="Y65" s="25">
        <f t="shared" si="36"/>
        <v>0</v>
      </c>
      <c r="Z65" s="25">
        <f t="shared" si="36"/>
        <v>0</v>
      </c>
      <c r="AA65" s="25">
        <f t="shared" si="36"/>
        <v>0</v>
      </c>
      <c r="AB65" s="25">
        <f t="shared" si="36"/>
        <v>0</v>
      </c>
      <c r="AC65" s="25">
        <f t="shared" si="36"/>
        <v>0</v>
      </c>
      <c r="AD65" s="25">
        <f t="shared" si="36"/>
        <v>0</v>
      </c>
      <c r="AE65" s="25">
        <f t="shared" si="36"/>
        <v>0</v>
      </c>
      <c r="AF65" s="25">
        <f t="shared" ref="AF65:AF69" si="40">AF43/$E43</f>
        <v>0</v>
      </c>
    </row>
    <row r="66" spans="1:32" s="16" customFormat="1" ht="21.95" customHeight="1" x14ac:dyDescent="0.25">
      <c r="A66" s="11" t="str">
        <f t="shared" si="37"/>
        <v>Wensleydale Road</v>
      </c>
      <c r="B66" s="12">
        <f t="shared" si="37"/>
        <v>436</v>
      </c>
      <c r="C66" s="12">
        <f t="shared" si="37"/>
        <v>87.2</v>
      </c>
      <c r="D66" s="12">
        <f t="shared" si="37"/>
        <v>0</v>
      </c>
      <c r="E66" s="13">
        <f t="shared" si="38"/>
        <v>87.2</v>
      </c>
      <c r="F66" s="14"/>
      <c r="G66" s="25">
        <f t="shared" si="36"/>
        <v>0</v>
      </c>
      <c r="H66" s="25">
        <f t="shared" si="36"/>
        <v>0</v>
      </c>
      <c r="I66" s="25">
        <f t="shared" si="36"/>
        <v>0</v>
      </c>
      <c r="J66" s="25">
        <f t="shared" si="36"/>
        <v>0</v>
      </c>
      <c r="K66" s="25">
        <f t="shared" si="36"/>
        <v>1.146788990825688E-2</v>
      </c>
      <c r="L66" s="25">
        <f t="shared" si="36"/>
        <v>0</v>
      </c>
      <c r="M66" s="25">
        <f t="shared" si="36"/>
        <v>0</v>
      </c>
      <c r="N66" s="25">
        <f t="shared" si="36"/>
        <v>1.146788990825688E-2</v>
      </c>
      <c r="O66" s="25">
        <f t="shared" si="36"/>
        <v>0</v>
      </c>
      <c r="P66" s="25">
        <f t="shared" si="36"/>
        <v>0</v>
      </c>
      <c r="Q66" s="25">
        <f t="shared" si="36"/>
        <v>1.146788990825688E-2</v>
      </c>
      <c r="R66" s="25">
        <f t="shared" si="36"/>
        <v>0</v>
      </c>
      <c r="S66" s="25">
        <f t="shared" si="36"/>
        <v>0</v>
      </c>
      <c r="T66" s="25">
        <f t="shared" si="36"/>
        <v>0</v>
      </c>
      <c r="U66" s="25">
        <f t="shared" si="36"/>
        <v>0</v>
      </c>
      <c r="V66" s="25">
        <f t="shared" si="36"/>
        <v>1.146788990825688E-2</v>
      </c>
      <c r="W66" s="25">
        <f t="shared" si="36"/>
        <v>1.146788990825688E-2</v>
      </c>
      <c r="X66" s="25">
        <f t="shared" si="36"/>
        <v>1.146788990825688E-2</v>
      </c>
      <c r="Y66" s="25">
        <f t="shared" si="36"/>
        <v>1.146788990825688E-2</v>
      </c>
      <c r="Z66" s="25">
        <f t="shared" si="36"/>
        <v>0</v>
      </c>
      <c r="AA66" s="25">
        <f t="shared" si="36"/>
        <v>0</v>
      </c>
      <c r="AB66" s="25">
        <f t="shared" si="36"/>
        <v>0</v>
      </c>
      <c r="AC66" s="25">
        <f t="shared" si="36"/>
        <v>0</v>
      </c>
      <c r="AD66" s="25">
        <f t="shared" si="36"/>
        <v>0</v>
      </c>
      <c r="AE66" s="25">
        <f t="shared" si="36"/>
        <v>0</v>
      </c>
      <c r="AF66" s="25">
        <f t="shared" si="40"/>
        <v>0</v>
      </c>
    </row>
    <row r="67" spans="1:32" s="16" customFormat="1" ht="21.95" customHeight="1" x14ac:dyDescent="0.25">
      <c r="A67" s="11" t="str">
        <f t="shared" si="37"/>
        <v>Gloucester Road</v>
      </c>
      <c r="B67" s="12">
        <f t="shared" si="37"/>
        <v>0</v>
      </c>
      <c r="C67" s="12">
        <f t="shared" si="37"/>
        <v>0</v>
      </c>
      <c r="D67" s="12">
        <f t="shared" si="37"/>
        <v>0</v>
      </c>
      <c r="E67" s="13">
        <f t="shared" si="38"/>
        <v>0</v>
      </c>
      <c r="F67" s="14"/>
      <c r="G67" s="25" t="e">
        <f t="shared" si="36"/>
        <v>#DIV/0!</v>
      </c>
      <c r="H67" s="25" t="e">
        <f t="shared" si="36"/>
        <v>#DIV/0!</v>
      </c>
      <c r="I67" s="25" t="e">
        <f t="shared" si="36"/>
        <v>#DIV/0!</v>
      </c>
      <c r="J67" s="25" t="e">
        <f t="shared" si="36"/>
        <v>#DIV/0!</v>
      </c>
      <c r="K67" s="25" t="e">
        <f t="shared" si="36"/>
        <v>#DIV/0!</v>
      </c>
      <c r="L67" s="25" t="e">
        <f t="shared" si="36"/>
        <v>#DIV/0!</v>
      </c>
      <c r="M67" s="25" t="e">
        <f t="shared" si="36"/>
        <v>#DIV/0!</v>
      </c>
      <c r="N67" s="25" t="e">
        <f t="shared" si="36"/>
        <v>#DIV/0!</v>
      </c>
      <c r="O67" s="25" t="e">
        <f t="shared" si="36"/>
        <v>#DIV/0!</v>
      </c>
      <c r="P67" s="25" t="e">
        <f t="shared" si="36"/>
        <v>#DIV/0!</v>
      </c>
      <c r="Q67" s="25" t="e">
        <f t="shared" si="36"/>
        <v>#DIV/0!</v>
      </c>
      <c r="R67" s="25" t="e">
        <f t="shared" si="36"/>
        <v>#DIV/0!</v>
      </c>
      <c r="S67" s="25" t="e">
        <f t="shared" si="36"/>
        <v>#DIV/0!</v>
      </c>
      <c r="T67" s="25" t="e">
        <f t="shared" si="36"/>
        <v>#DIV/0!</v>
      </c>
      <c r="U67" s="25" t="e">
        <f t="shared" si="36"/>
        <v>#DIV/0!</v>
      </c>
      <c r="V67" s="25" t="e">
        <f t="shared" si="36"/>
        <v>#DIV/0!</v>
      </c>
      <c r="W67" s="25" t="e">
        <f t="shared" si="36"/>
        <v>#DIV/0!</v>
      </c>
      <c r="X67" s="25" t="e">
        <f t="shared" si="36"/>
        <v>#DIV/0!</v>
      </c>
      <c r="Y67" s="25" t="e">
        <f t="shared" si="36"/>
        <v>#DIV/0!</v>
      </c>
      <c r="Z67" s="25" t="e">
        <f t="shared" si="36"/>
        <v>#DIV/0!</v>
      </c>
      <c r="AA67" s="25" t="e">
        <f t="shared" si="36"/>
        <v>#DIV/0!</v>
      </c>
      <c r="AB67" s="25" t="e">
        <f t="shared" si="36"/>
        <v>#DIV/0!</v>
      </c>
      <c r="AC67" s="25" t="e">
        <f t="shared" si="36"/>
        <v>#DIV/0!</v>
      </c>
      <c r="AD67" s="25" t="e">
        <f t="shared" si="36"/>
        <v>#DIV/0!</v>
      </c>
      <c r="AE67" s="25" t="e">
        <f t="shared" si="36"/>
        <v>#DIV/0!</v>
      </c>
      <c r="AF67" s="25" t="e">
        <f t="shared" si="40"/>
        <v>#DIV/0!</v>
      </c>
    </row>
    <row r="68" spans="1:32" s="16" customFormat="1" ht="21.95" customHeight="1" x14ac:dyDescent="0.25">
      <c r="A68" s="11" t="str">
        <f>A57</f>
        <v>Car Park @ Bowling Club</v>
      </c>
      <c r="B68" s="12">
        <f t="shared" si="37"/>
        <v>0</v>
      </c>
      <c r="C68" s="12">
        <f t="shared" si="37"/>
        <v>0</v>
      </c>
      <c r="D68" s="12">
        <f t="shared" si="37"/>
        <v>0</v>
      </c>
      <c r="E68" s="13">
        <f t="shared" si="38"/>
        <v>0</v>
      </c>
      <c r="F68" s="14"/>
      <c r="G68" s="25" t="e">
        <f t="shared" si="36"/>
        <v>#DIV/0!</v>
      </c>
      <c r="H68" s="25" t="e">
        <f t="shared" si="36"/>
        <v>#DIV/0!</v>
      </c>
      <c r="I68" s="25" t="e">
        <f t="shared" si="36"/>
        <v>#DIV/0!</v>
      </c>
      <c r="J68" s="25" t="e">
        <f t="shared" si="36"/>
        <v>#DIV/0!</v>
      </c>
      <c r="K68" s="25" t="e">
        <f t="shared" si="36"/>
        <v>#DIV/0!</v>
      </c>
      <c r="L68" s="25" t="e">
        <f t="shared" si="36"/>
        <v>#DIV/0!</v>
      </c>
      <c r="M68" s="25" t="e">
        <f t="shared" si="36"/>
        <v>#DIV/0!</v>
      </c>
      <c r="N68" s="25" t="e">
        <f t="shared" si="36"/>
        <v>#DIV/0!</v>
      </c>
      <c r="O68" s="25" t="e">
        <f t="shared" si="36"/>
        <v>#DIV/0!</v>
      </c>
      <c r="P68" s="25" t="e">
        <f t="shared" si="36"/>
        <v>#DIV/0!</v>
      </c>
      <c r="Q68" s="25" t="e">
        <f t="shared" si="36"/>
        <v>#DIV/0!</v>
      </c>
      <c r="R68" s="25" t="e">
        <f t="shared" si="36"/>
        <v>#DIV/0!</v>
      </c>
      <c r="S68" s="25" t="e">
        <f t="shared" si="36"/>
        <v>#DIV/0!</v>
      </c>
      <c r="T68" s="25" t="e">
        <f t="shared" si="36"/>
        <v>#DIV/0!</v>
      </c>
      <c r="U68" s="25" t="e">
        <f t="shared" si="36"/>
        <v>#DIV/0!</v>
      </c>
      <c r="V68" s="25" t="e">
        <f t="shared" si="36"/>
        <v>#DIV/0!</v>
      </c>
      <c r="W68" s="25" t="e">
        <f t="shared" si="36"/>
        <v>#DIV/0!</v>
      </c>
      <c r="X68" s="25" t="e">
        <f t="shared" si="36"/>
        <v>#DIV/0!</v>
      </c>
      <c r="Y68" s="25" t="e">
        <f t="shared" si="36"/>
        <v>#DIV/0!</v>
      </c>
      <c r="Z68" s="25" t="e">
        <f t="shared" si="36"/>
        <v>#DIV/0!</v>
      </c>
      <c r="AA68" s="25" t="e">
        <f t="shared" si="36"/>
        <v>#DIV/0!</v>
      </c>
      <c r="AB68" s="25" t="e">
        <f t="shared" si="36"/>
        <v>#DIV/0!</v>
      </c>
      <c r="AC68" s="25" t="e">
        <f t="shared" si="36"/>
        <v>#DIV/0!</v>
      </c>
      <c r="AD68" s="25" t="e">
        <f t="shared" si="36"/>
        <v>#DIV/0!</v>
      </c>
      <c r="AE68" s="25" t="e">
        <f t="shared" si="36"/>
        <v>#DIV/0!</v>
      </c>
      <c r="AF68" s="25" t="e">
        <f t="shared" si="40"/>
        <v>#DIV/0!</v>
      </c>
    </row>
    <row r="69" spans="1:32" ht="21.95" customHeight="1" x14ac:dyDescent="0.25">
      <c r="A69" s="17" t="s">
        <v>4</v>
      </c>
      <c r="B69" s="47">
        <f>SUM(B63:B67)</f>
        <v>596</v>
      </c>
      <c r="C69" s="47">
        <f t="shared" ref="C69:E69" si="41">SUM(C63:C67)</f>
        <v>119.2</v>
      </c>
      <c r="D69" s="47">
        <f t="shared" si="41"/>
        <v>0</v>
      </c>
      <c r="E69" s="47">
        <f t="shared" si="41"/>
        <v>119.2</v>
      </c>
      <c r="F69" s="22"/>
      <c r="G69" s="26">
        <f>G47/$E47</f>
        <v>0</v>
      </c>
      <c r="H69" s="26">
        <f t="shared" si="36"/>
        <v>0</v>
      </c>
      <c r="I69" s="26">
        <f t="shared" si="36"/>
        <v>8.389261744966443E-3</v>
      </c>
      <c r="J69" s="26">
        <f t="shared" si="36"/>
        <v>8.389261744966443E-3</v>
      </c>
      <c r="K69" s="26">
        <f t="shared" si="36"/>
        <v>2.5167785234899327E-2</v>
      </c>
      <c r="L69" s="26">
        <f t="shared" si="36"/>
        <v>0</v>
      </c>
      <c r="M69" s="26">
        <f t="shared" si="36"/>
        <v>0</v>
      </c>
      <c r="N69" s="26">
        <f t="shared" si="36"/>
        <v>8.389261744966443E-3</v>
      </c>
      <c r="O69" s="26">
        <f t="shared" si="36"/>
        <v>8.389261744966443E-3</v>
      </c>
      <c r="P69" s="26">
        <f t="shared" si="36"/>
        <v>8.389261744966443E-3</v>
      </c>
      <c r="Q69" s="26">
        <f t="shared" si="36"/>
        <v>1.6778523489932886E-2</v>
      </c>
      <c r="R69" s="26">
        <f t="shared" si="36"/>
        <v>0</v>
      </c>
      <c r="S69" s="26">
        <f t="shared" si="36"/>
        <v>0</v>
      </c>
      <c r="T69" s="26">
        <f t="shared" si="36"/>
        <v>0</v>
      </c>
      <c r="U69" s="26">
        <f t="shared" si="36"/>
        <v>0</v>
      </c>
      <c r="V69" s="26">
        <f t="shared" si="36"/>
        <v>8.389261744966443E-3</v>
      </c>
      <c r="W69" s="26">
        <f t="shared" si="36"/>
        <v>8.389261744966443E-3</v>
      </c>
      <c r="X69" s="26">
        <f t="shared" si="36"/>
        <v>8.389261744966443E-3</v>
      </c>
      <c r="Y69" s="26">
        <f t="shared" si="36"/>
        <v>8.389261744966443E-3</v>
      </c>
      <c r="Z69" s="26">
        <f t="shared" si="36"/>
        <v>0</v>
      </c>
      <c r="AA69" s="26">
        <f t="shared" si="36"/>
        <v>0</v>
      </c>
      <c r="AB69" s="26">
        <f t="shared" si="36"/>
        <v>0</v>
      </c>
      <c r="AC69" s="26">
        <f t="shared" si="36"/>
        <v>0</v>
      </c>
      <c r="AD69" s="26">
        <f t="shared" si="36"/>
        <v>0</v>
      </c>
      <c r="AE69" s="26">
        <f t="shared" si="36"/>
        <v>0</v>
      </c>
      <c r="AF69" s="26">
        <f t="shared" si="40"/>
        <v>0</v>
      </c>
    </row>
    <row r="70" spans="1:32" ht="20.100000000000001" customHeight="1" x14ac:dyDescent="0.25"/>
    <row r="71" spans="1:32" ht="21.95" customHeight="1" x14ac:dyDescent="0.25">
      <c r="A71" s="108" t="s">
        <v>11</v>
      </c>
      <c r="B71" s="109"/>
      <c r="C71" s="109"/>
      <c r="D71" s="109"/>
      <c r="E71" s="32">
        <v>2</v>
      </c>
      <c r="F71" s="4"/>
      <c r="G71" s="33" t="s">
        <v>34</v>
      </c>
      <c r="H71" s="32"/>
      <c r="I71" s="34"/>
      <c r="J71" s="34"/>
      <c r="K71" s="34"/>
      <c r="L71" s="34"/>
      <c r="M71" s="34"/>
      <c r="N71" s="34"/>
      <c r="O71" s="34"/>
      <c r="P71" s="34"/>
      <c r="Q71" s="34"/>
      <c r="R71" s="34"/>
      <c r="S71" s="35"/>
      <c r="T71" s="33" t="s">
        <v>34</v>
      </c>
      <c r="U71" s="32"/>
      <c r="V71" s="34"/>
      <c r="W71" s="34"/>
      <c r="X71" s="34"/>
      <c r="Y71" s="34"/>
      <c r="Z71" s="34"/>
      <c r="AA71" s="34"/>
      <c r="AB71" s="34"/>
      <c r="AC71" s="34"/>
      <c r="AD71" s="34"/>
      <c r="AE71" s="34"/>
      <c r="AF71" s="35"/>
    </row>
    <row r="72" spans="1:32" ht="36.950000000000003" customHeight="1" x14ac:dyDescent="0.25">
      <c r="A72" s="83" t="s">
        <v>7</v>
      </c>
      <c r="B72" s="77" t="s">
        <v>1</v>
      </c>
      <c r="C72" s="77" t="s">
        <v>2</v>
      </c>
      <c r="D72" s="77" t="s">
        <v>12</v>
      </c>
      <c r="E72" s="79" t="s">
        <v>3</v>
      </c>
      <c r="F72" s="8"/>
      <c r="G72" s="68" t="s">
        <v>43</v>
      </c>
      <c r="H72" s="69"/>
      <c r="I72" s="70"/>
      <c r="J72" s="70"/>
      <c r="K72" s="70"/>
      <c r="L72" s="70"/>
      <c r="M72" s="70"/>
      <c r="N72" s="70"/>
      <c r="O72" s="70"/>
      <c r="P72" s="70"/>
      <c r="Q72" s="70"/>
      <c r="R72" s="70"/>
      <c r="S72" s="70"/>
      <c r="T72" s="94" t="s">
        <v>44</v>
      </c>
      <c r="U72" s="95"/>
      <c r="V72" s="95"/>
      <c r="W72" s="95"/>
      <c r="X72" s="95"/>
      <c r="Y72" s="95"/>
      <c r="Z72" s="95"/>
      <c r="AA72" s="95"/>
      <c r="AB72" s="95"/>
      <c r="AC72" s="95"/>
      <c r="AD72" s="95"/>
      <c r="AE72" s="95"/>
      <c r="AF72" s="95"/>
    </row>
    <row r="73" spans="1:32" ht="48" customHeight="1" x14ac:dyDescent="0.25">
      <c r="A73" s="84"/>
      <c r="B73" s="78"/>
      <c r="C73" s="78"/>
      <c r="D73" s="78"/>
      <c r="E73" s="80"/>
      <c r="F73" s="9"/>
      <c r="G73" s="10">
        <v>0.27083333333333331</v>
      </c>
      <c r="H73" s="10">
        <v>0.28125</v>
      </c>
      <c r="I73" s="10">
        <v>0.29166666666666669</v>
      </c>
      <c r="J73" s="10">
        <v>0.30208333333333331</v>
      </c>
      <c r="K73" s="10">
        <v>0.3125</v>
      </c>
      <c r="L73" s="10">
        <v>0.32291666666666669</v>
      </c>
      <c r="M73" s="10">
        <v>0.33333333333333331</v>
      </c>
      <c r="N73" s="10">
        <v>0.34375</v>
      </c>
      <c r="O73" s="10">
        <v>0.35416666666666669</v>
      </c>
      <c r="P73" s="10">
        <v>0.36458333333333331</v>
      </c>
      <c r="Q73" s="10">
        <v>0.375</v>
      </c>
      <c r="R73" s="10">
        <v>0.38541666666666669</v>
      </c>
      <c r="S73" s="10">
        <v>0.39583333333333331</v>
      </c>
      <c r="T73" s="10">
        <v>0.625</v>
      </c>
      <c r="U73" s="10">
        <v>0.63541666666666663</v>
      </c>
      <c r="V73" s="10">
        <v>0.64583333333333337</v>
      </c>
      <c r="W73" s="10">
        <v>0.65625</v>
      </c>
      <c r="X73" s="10">
        <v>0.66666666666666663</v>
      </c>
      <c r="Y73" s="10">
        <v>0.67708333333333337</v>
      </c>
      <c r="Z73" s="10">
        <v>0.6875</v>
      </c>
      <c r="AA73" s="10">
        <v>0.69791666666666663</v>
      </c>
      <c r="AB73" s="10">
        <v>0.70833333333333337</v>
      </c>
      <c r="AC73" s="10">
        <v>0.71875</v>
      </c>
      <c r="AD73" s="10">
        <v>0.72916666666666663</v>
      </c>
      <c r="AE73" s="10">
        <v>0.73958333333333337</v>
      </c>
      <c r="AF73" s="10">
        <v>0.75</v>
      </c>
    </row>
    <row r="74" spans="1:32" ht="38.1" customHeight="1" x14ac:dyDescent="0.25">
      <c r="A74" s="84"/>
      <c r="B74" s="78"/>
      <c r="C74" s="78"/>
      <c r="D74" s="78"/>
      <c r="E74" s="80"/>
      <c r="F74" s="9"/>
      <c r="G74" s="71" t="s">
        <v>0</v>
      </c>
      <c r="H74" s="72"/>
      <c r="I74" s="73"/>
      <c r="J74" s="73"/>
      <c r="K74" s="73"/>
      <c r="L74" s="73"/>
      <c r="M74" s="73"/>
      <c r="N74" s="73"/>
      <c r="O74" s="73"/>
      <c r="P74" s="73"/>
      <c r="Q74" s="73"/>
      <c r="R74" s="73"/>
      <c r="S74" s="73"/>
      <c r="T74" s="97" t="s">
        <v>0</v>
      </c>
      <c r="U74" s="97"/>
      <c r="V74" s="97"/>
      <c r="W74" s="97"/>
      <c r="X74" s="97"/>
      <c r="Y74" s="97"/>
      <c r="Z74" s="97"/>
      <c r="AA74" s="97"/>
      <c r="AB74" s="97"/>
      <c r="AC74" s="97"/>
      <c r="AD74" s="97"/>
      <c r="AE74" s="97"/>
      <c r="AF74" s="97"/>
    </row>
    <row r="75" spans="1:32" s="16" customFormat="1" ht="21.95" customHeight="1" x14ac:dyDescent="0.25">
      <c r="A75" s="11" t="str">
        <f>A63</f>
        <v>Scott Drive</v>
      </c>
      <c r="B75" s="12">
        <v>0</v>
      </c>
      <c r="C75" s="12">
        <f>B75/5</f>
        <v>0</v>
      </c>
      <c r="D75" s="12">
        <f t="shared" ref="D75" si="42">D63</f>
        <v>0</v>
      </c>
      <c r="E75" s="13">
        <f>C75+D75</f>
        <v>0</v>
      </c>
      <c r="F75" s="14">
        <f>K$37</f>
        <v>0</v>
      </c>
      <c r="G75" s="15">
        <v>0</v>
      </c>
      <c r="H75" s="15">
        <v>0</v>
      </c>
      <c r="I75" s="15">
        <v>0</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v>
      </c>
    </row>
    <row r="76" spans="1:32" s="16" customFormat="1" ht="21.95" customHeight="1" x14ac:dyDescent="0.25">
      <c r="A76" s="11" t="str">
        <f t="shared" ref="A76:D80" si="43">A64</f>
        <v>Carlisle Road</v>
      </c>
      <c r="B76" s="12">
        <v>0</v>
      </c>
      <c r="C76" s="12">
        <v>0</v>
      </c>
      <c r="D76" s="12">
        <f t="shared" si="43"/>
        <v>0</v>
      </c>
      <c r="E76" s="13">
        <f t="shared" ref="E76:E80" si="44">C76+D76</f>
        <v>0</v>
      </c>
      <c r="F76" s="14">
        <f t="shared" ref="F76" si="45">K$37</f>
        <v>0</v>
      </c>
      <c r="G76" s="15">
        <v>0</v>
      </c>
      <c r="H76" s="15">
        <v>0</v>
      </c>
      <c r="I76" s="15">
        <v>0</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v>
      </c>
    </row>
    <row r="77" spans="1:32" s="16" customFormat="1" ht="21.95" customHeight="1" x14ac:dyDescent="0.25">
      <c r="A77" s="11" t="str">
        <f t="shared" si="43"/>
        <v>Wensleydale Gardens</v>
      </c>
      <c r="B77" s="12">
        <v>36</v>
      </c>
      <c r="C77" s="12">
        <f t="shared" ref="C77:C80" si="46">B77/5</f>
        <v>7.2</v>
      </c>
      <c r="D77" s="12">
        <f t="shared" si="43"/>
        <v>0</v>
      </c>
      <c r="E77" s="13">
        <f t="shared" si="44"/>
        <v>7.2</v>
      </c>
      <c r="F77" s="14"/>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row>
    <row r="78" spans="1:32" s="16" customFormat="1" ht="21.95" customHeight="1" x14ac:dyDescent="0.25">
      <c r="A78" s="11" t="str">
        <f t="shared" si="43"/>
        <v>Wensleydale Road</v>
      </c>
      <c r="B78" s="12">
        <v>63</v>
      </c>
      <c r="C78" s="12">
        <f t="shared" si="46"/>
        <v>12.6</v>
      </c>
      <c r="D78" s="12">
        <f t="shared" si="43"/>
        <v>0</v>
      </c>
      <c r="E78" s="13">
        <f t="shared" si="44"/>
        <v>12.6</v>
      </c>
      <c r="F78" s="14"/>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v>
      </c>
    </row>
    <row r="79" spans="1:32" s="16" customFormat="1" ht="21.95" customHeight="1" x14ac:dyDescent="0.25">
      <c r="A79" s="11" t="str">
        <f>A67</f>
        <v>Gloucester Road</v>
      </c>
      <c r="B79" s="12">
        <v>0</v>
      </c>
      <c r="C79" s="12">
        <f t="shared" si="46"/>
        <v>0</v>
      </c>
      <c r="D79" s="12">
        <f t="shared" si="43"/>
        <v>0</v>
      </c>
      <c r="E79" s="13">
        <f t="shared" si="44"/>
        <v>0</v>
      </c>
      <c r="F79" s="14"/>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v>
      </c>
    </row>
    <row r="80" spans="1:32" s="16" customFormat="1" ht="21.95" customHeight="1" x14ac:dyDescent="0.25">
      <c r="A80" s="11" t="str">
        <f>A68</f>
        <v>Car Park @ Bowling Club</v>
      </c>
      <c r="B80" s="12">
        <v>0</v>
      </c>
      <c r="C80" s="12">
        <f t="shared" si="46"/>
        <v>0</v>
      </c>
      <c r="D80" s="12">
        <f t="shared" si="43"/>
        <v>0</v>
      </c>
      <c r="E80" s="13">
        <f t="shared" si="44"/>
        <v>0</v>
      </c>
      <c r="F80" s="14"/>
      <c r="G80" s="15">
        <v>0</v>
      </c>
      <c r="H80" s="15">
        <v>0</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v>
      </c>
    </row>
    <row r="81" spans="1:32" ht="21.95" customHeight="1" x14ac:dyDescent="0.25">
      <c r="A81" s="17" t="s">
        <v>4</v>
      </c>
      <c r="B81" s="18">
        <f t="shared" ref="B81:F81" si="47">SUM(B75:B79)</f>
        <v>99</v>
      </c>
      <c r="C81" s="18">
        <f t="shared" si="47"/>
        <v>19.8</v>
      </c>
      <c r="D81" s="18">
        <f t="shared" si="47"/>
        <v>0</v>
      </c>
      <c r="E81" s="18">
        <f t="shared" si="47"/>
        <v>19.8</v>
      </c>
      <c r="F81" s="14">
        <f t="shared" si="47"/>
        <v>0</v>
      </c>
      <c r="G81" s="19">
        <f>SUM(G75:G80)</f>
        <v>0</v>
      </c>
      <c r="H81" s="19">
        <f t="shared" ref="H81:AF81" si="48">SUM(H75:H80)</f>
        <v>0</v>
      </c>
      <c r="I81" s="19">
        <f t="shared" si="48"/>
        <v>0</v>
      </c>
      <c r="J81" s="19">
        <f t="shared" si="48"/>
        <v>0</v>
      </c>
      <c r="K81" s="19">
        <f t="shared" si="48"/>
        <v>0</v>
      </c>
      <c r="L81" s="19">
        <f t="shared" si="48"/>
        <v>0</v>
      </c>
      <c r="M81" s="19">
        <f t="shared" si="48"/>
        <v>0</v>
      </c>
      <c r="N81" s="19">
        <f t="shared" si="48"/>
        <v>0</v>
      </c>
      <c r="O81" s="19">
        <f t="shared" si="48"/>
        <v>0</v>
      </c>
      <c r="P81" s="19">
        <f t="shared" si="48"/>
        <v>0</v>
      </c>
      <c r="Q81" s="19">
        <f t="shared" si="48"/>
        <v>0</v>
      </c>
      <c r="R81" s="19">
        <f t="shared" si="48"/>
        <v>0</v>
      </c>
      <c r="S81" s="19">
        <f t="shared" si="48"/>
        <v>0</v>
      </c>
      <c r="T81" s="19">
        <f t="shared" si="48"/>
        <v>0</v>
      </c>
      <c r="U81" s="19">
        <f t="shared" si="48"/>
        <v>0</v>
      </c>
      <c r="V81" s="19">
        <f t="shared" si="48"/>
        <v>0</v>
      </c>
      <c r="W81" s="19">
        <f t="shared" si="48"/>
        <v>0</v>
      </c>
      <c r="X81" s="19">
        <f t="shared" si="48"/>
        <v>0</v>
      </c>
      <c r="Y81" s="19">
        <f t="shared" si="48"/>
        <v>0</v>
      </c>
      <c r="Z81" s="19">
        <f t="shared" si="48"/>
        <v>0</v>
      </c>
      <c r="AA81" s="19">
        <f t="shared" si="48"/>
        <v>0</v>
      </c>
      <c r="AB81" s="19">
        <f t="shared" si="48"/>
        <v>0</v>
      </c>
      <c r="AC81" s="19">
        <f t="shared" si="48"/>
        <v>0</v>
      </c>
      <c r="AD81" s="19">
        <f t="shared" si="48"/>
        <v>0</v>
      </c>
      <c r="AE81" s="19">
        <f t="shared" si="48"/>
        <v>0</v>
      </c>
      <c r="AF81" s="19">
        <f t="shared" si="48"/>
        <v>0</v>
      </c>
    </row>
    <row r="82" spans="1:32" ht="21.95" customHeight="1" x14ac:dyDescent="0.25">
      <c r="A82" s="108" t="s">
        <v>11</v>
      </c>
      <c r="B82" s="109"/>
      <c r="C82" s="109"/>
      <c r="D82" s="109"/>
      <c r="E82" s="32">
        <f>E71</f>
        <v>2</v>
      </c>
      <c r="F82" s="4"/>
      <c r="G82" s="33" t="s">
        <v>34</v>
      </c>
      <c r="H82" s="32"/>
      <c r="I82" s="34"/>
      <c r="J82" s="34"/>
      <c r="K82" s="34"/>
      <c r="L82" s="34"/>
      <c r="M82" s="34"/>
      <c r="N82" s="34"/>
      <c r="O82" s="34"/>
      <c r="P82" s="34"/>
      <c r="Q82" s="34"/>
      <c r="R82" s="34"/>
      <c r="S82" s="35"/>
      <c r="T82" s="33" t="str">
        <f>T71</f>
        <v>Double Yellows (No Parking)</v>
      </c>
      <c r="U82" s="32"/>
      <c r="V82" s="34"/>
      <c r="W82" s="34"/>
      <c r="X82" s="34"/>
      <c r="Y82" s="34"/>
      <c r="Z82" s="34"/>
      <c r="AA82" s="34"/>
      <c r="AB82" s="34"/>
      <c r="AC82" s="34"/>
      <c r="AD82" s="34"/>
      <c r="AE82" s="34"/>
      <c r="AF82" s="35"/>
    </row>
    <row r="83" spans="1:32" ht="36.950000000000003" customHeight="1" x14ac:dyDescent="0.25">
      <c r="A83" s="83" t="s">
        <v>7</v>
      </c>
      <c r="B83" s="77" t="s">
        <v>1</v>
      </c>
      <c r="C83" s="77" t="s">
        <v>2</v>
      </c>
      <c r="D83" s="77" t="s">
        <v>12</v>
      </c>
      <c r="E83" s="79" t="s">
        <v>3</v>
      </c>
      <c r="F83" s="8"/>
      <c r="G83" s="68" t="s">
        <v>43</v>
      </c>
      <c r="H83" s="69"/>
      <c r="I83" s="70"/>
      <c r="J83" s="70"/>
      <c r="K83" s="70"/>
      <c r="L83" s="70"/>
      <c r="M83" s="70"/>
      <c r="N83" s="70"/>
      <c r="O83" s="70"/>
      <c r="P83" s="70"/>
      <c r="Q83" s="70"/>
      <c r="R83" s="70"/>
      <c r="S83" s="70"/>
      <c r="T83" s="94" t="s">
        <v>44</v>
      </c>
      <c r="U83" s="95"/>
      <c r="V83" s="95"/>
      <c r="W83" s="95"/>
      <c r="X83" s="95"/>
      <c r="Y83" s="95"/>
      <c r="Z83" s="95"/>
      <c r="AA83" s="95"/>
      <c r="AB83" s="95"/>
      <c r="AC83" s="95"/>
      <c r="AD83" s="95"/>
      <c r="AE83" s="95"/>
      <c r="AF83" s="95"/>
    </row>
    <row r="84" spans="1:32" ht="47.1" customHeight="1" x14ac:dyDescent="0.25">
      <c r="A84" s="84"/>
      <c r="B84" s="78"/>
      <c r="C84" s="78"/>
      <c r="D84" s="78"/>
      <c r="E84" s="80"/>
      <c r="F84" s="9"/>
      <c r="G84" s="10">
        <v>0.27083333333333331</v>
      </c>
      <c r="H84" s="10">
        <v>0.28125</v>
      </c>
      <c r="I84" s="10">
        <v>0.29166666666666669</v>
      </c>
      <c r="J84" s="10">
        <v>0.30208333333333331</v>
      </c>
      <c r="K84" s="10">
        <v>0.3125</v>
      </c>
      <c r="L84" s="10">
        <v>0.32291666666666669</v>
      </c>
      <c r="M84" s="10">
        <v>0.33333333333333331</v>
      </c>
      <c r="N84" s="10">
        <v>0.34375</v>
      </c>
      <c r="O84" s="10">
        <v>0.35416666666666669</v>
      </c>
      <c r="P84" s="10">
        <v>0.36458333333333331</v>
      </c>
      <c r="Q84" s="10">
        <v>0.375</v>
      </c>
      <c r="R84" s="10">
        <v>0.38541666666666669</v>
      </c>
      <c r="S84" s="10">
        <v>0.39583333333333331</v>
      </c>
      <c r="T84" s="10">
        <v>0.625</v>
      </c>
      <c r="U84" s="10">
        <v>0.63541666666666663</v>
      </c>
      <c r="V84" s="10">
        <v>0.64583333333333337</v>
      </c>
      <c r="W84" s="10">
        <v>0.65625</v>
      </c>
      <c r="X84" s="10">
        <v>0.66666666666666663</v>
      </c>
      <c r="Y84" s="10">
        <v>0.67708333333333337</v>
      </c>
      <c r="Z84" s="10">
        <v>0.6875</v>
      </c>
      <c r="AA84" s="10">
        <v>0.69791666666666663</v>
      </c>
      <c r="AB84" s="10">
        <v>0.70833333333333337</v>
      </c>
      <c r="AC84" s="10">
        <v>0.71875</v>
      </c>
      <c r="AD84" s="10">
        <v>0.72916666666666663</v>
      </c>
      <c r="AE84" s="10">
        <v>0.73958333333333337</v>
      </c>
      <c r="AF84" s="10">
        <v>0.75</v>
      </c>
    </row>
    <row r="85" spans="1:32" ht="38.1" customHeight="1" x14ac:dyDescent="0.25">
      <c r="A85" s="84"/>
      <c r="B85" s="78"/>
      <c r="C85" s="78"/>
      <c r="D85" s="78"/>
      <c r="E85" s="80"/>
      <c r="F85" s="9"/>
      <c r="G85" s="74" t="s">
        <v>31</v>
      </c>
      <c r="H85" s="75"/>
      <c r="I85" s="76"/>
      <c r="J85" s="76"/>
      <c r="K85" s="76"/>
      <c r="L85" s="76"/>
      <c r="M85" s="76"/>
      <c r="N85" s="76"/>
      <c r="O85" s="76"/>
      <c r="P85" s="76"/>
      <c r="Q85" s="76"/>
      <c r="R85" s="76"/>
      <c r="S85" s="76"/>
      <c r="T85" s="96" t="s">
        <v>31</v>
      </c>
      <c r="U85" s="96"/>
      <c r="V85" s="96"/>
      <c r="W85" s="96"/>
      <c r="X85" s="96"/>
      <c r="Y85" s="96"/>
      <c r="Z85" s="96"/>
      <c r="AA85" s="96"/>
      <c r="AB85" s="96"/>
      <c r="AC85" s="96"/>
      <c r="AD85" s="96"/>
      <c r="AE85" s="96"/>
      <c r="AF85" s="96"/>
    </row>
    <row r="86" spans="1:32" s="16" customFormat="1" ht="21.95" customHeight="1" x14ac:dyDescent="0.25">
      <c r="A86" s="11" t="str">
        <f>A75</f>
        <v>Scott Drive</v>
      </c>
      <c r="B86" s="12">
        <f t="shared" ref="B86:D86" si="49">B75</f>
        <v>0</v>
      </c>
      <c r="C86" s="12">
        <f t="shared" si="49"/>
        <v>0</v>
      </c>
      <c r="D86" s="12">
        <f t="shared" si="49"/>
        <v>0</v>
      </c>
      <c r="E86" s="13">
        <f>E75</f>
        <v>0</v>
      </c>
      <c r="F86" s="14">
        <f>K$3</f>
        <v>0</v>
      </c>
      <c r="G86" s="20">
        <f t="shared" ref="G86:AE91" si="50">IF($E75-G75&lt;0, 0, $E75-G75)</f>
        <v>0</v>
      </c>
      <c r="H86" s="20">
        <f t="shared" si="50"/>
        <v>0</v>
      </c>
      <c r="I86" s="20">
        <f t="shared" si="50"/>
        <v>0</v>
      </c>
      <c r="J86" s="20">
        <f t="shared" si="50"/>
        <v>0</v>
      </c>
      <c r="K86" s="20">
        <f t="shared" si="50"/>
        <v>0</v>
      </c>
      <c r="L86" s="20">
        <f t="shared" si="50"/>
        <v>0</v>
      </c>
      <c r="M86" s="20">
        <f t="shared" si="50"/>
        <v>0</v>
      </c>
      <c r="N86" s="20">
        <f t="shared" si="50"/>
        <v>0</v>
      </c>
      <c r="O86" s="20">
        <f t="shared" si="50"/>
        <v>0</v>
      </c>
      <c r="P86" s="20">
        <f t="shared" si="50"/>
        <v>0</v>
      </c>
      <c r="Q86" s="20">
        <f t="shared" si="50"/>
        <v>0</v>
      </c>
      <c r="R86" s="20">
        <f t="shared" si="50"/>
        <v>0</v>
      </c>
      <c r="S86" s="20">
        <f t="shared" si="50"/>
        <v>0</v>
      </c>
      <c r="T86" s="20">
        <f t="shared" si="50"/>
        <v>0</v>
      </c>
      <c r="U86" s="20">
        <f t="shared" si="50"/>
        <v>0</v>
      </c>
      <c r="V86" s="20">
        <f t="shared" si="50"/>
        <v>0</v>
      </c>
      <c r="W86" s="20">
        <f t="shared" si="50"/>
        <v>0</v>
      </c>
      <c r="X86" s="20">
        <f t="shared" si="50"/>
        <v>0</v>
      </c>
      <c r="Y86" s="20">
        <f t="shared" si="50"/>
        <v>0</v>
      </c>
      <c r="Z86" s="20">
        <f t="shared" si="50"/>
        <v>0</v>
      </c>
      <c r="AA86" s="20">
        <f t="shared" si="50"/>
        <v>0</v>
      </c>
      <c r="AB86" s="20">
        <f t="shared" si="50"/>
        <v>0</v>
      </c>
      <c r="AC86" s="20">
        <f t="shared" si="50"/>
        <v>0</v>
      </c>
      <c r="AD86" s="20">
        <f t="shared" si="50"/>
        <v>0</v>
      </c>
      <c r="AE86" s="20">
        <f t="shared" si="50"/>
        <v>0</v>
      </c>
      <c r="AF86" s="20">
        <f>IF($E75-AF75&lt;0, 0, $E75-AF75)</f>
        <v>0</v>
      </c>
    </row>
    <row r="87" spans="1:32" s="16" customFormat="1" ht="21.95" customHeight="1" x14ac:dyDescent="0.25">
      <c r="A87" s="11" t="str">
        <f t="shared" ref="A87:E91" si="51">A76</f>
        <v>Carlisle Road</v>
      </c>
      <c r="B87" s="12">
        <f t="shared" si="51"/>
        <v>0</v>
      </c>
      <c r="C87" s="12">
        <f t="shared" si="51"/>
        <v>0</v>
      </c>
      <c r="D87" s="12">
        <f t="shared" si="51"/>
        <v>0</v>
      </c>
      <c r="E87" s="13">
        <f>E76</f>
        <v>0</v>
      </c>
      <c r="F87" s="14">
        <f t="shared" ref="F87" si="52">K$3</f>
        <v>0</v>
      </c>
      <c r="G87" s="20">
        <f t="shared" si="50"/>
        <v>0</v>
      </c>
      <c r="H87" s="20">
        <f t="shared" si="50"/>
        <v>0</v>
      </c>
      <c r="I87" s="20">
        <f t="shared" si="50"/>
        <v>0</v>
      </c>
      <c r="J87" s="20">
        <f t="shared" si="50"/>
        <v>0</v>
      </c>
      <c r="K87" s="20">
        <f t="shared" si="50"/>
        <v>0</v>
      </c>
      <c r="L87" s="20">
        <f t="shared" si="50"/>
        <v>0</v>
      </c>
      <c r="M87" s="20">
        <f t="shared" si="50"/>
        <v>0</v>
      </c>
      <c r="N87" s="20">
        <f t="shared" si="50"/>
        <v>0</v>
      </c>
      <c r="O87" s="20">
        <f t="shared" si="50"/>
        <v>0</v>
      </c>
      <c r="P87" s="20">
        <f t="shared" si="50"/>
        <v>0</v>
      </c>
      <c r="Q87" s="20">
        <f t="shared" si="50"/>
        <v>0</v>
      </c>
      <c r="R87" s="20">
        <f t="shared" si="50"/>
        <v>0</v>
      </c>
      <c r="S87" s="20">
        <f t="shared" si="50"/>
        <v>0</v>
      </c>
      <c r="T87" s="20">
        <f t="shared" si="50"/>
        <v>0</v>
      </c>
      <c r="U87" s="20">
        <f t="shared" si="50"/>
        <v>0</v>
      </c>
      <c r="V87" s="20">
        <f t="shared" si="50"/>
        <v>0</v>
      </c>
      <c r="W87" s="20">
        <f t="shared" si="50"/>
        <v>0</v>
      </c>
      <c r="X87" s="20">
        <f t="shared" si="50"/>
        <v>0</v>
      </c>
      <c r="Y87" s="20">
        <f t="shared" si="50"/>
        <v>0</v>
      </c>
      <c r="Z87" s="20">
        <f t="shared" si="50"/>
        <v>0</v>
      </c>
      <c r="AA87" s="20">
        <f t="shared" si="50"/>
        <v>0</v>
      </c>
      <c r="AB87" s="20">
        <f t="shared" si="50"/>
        <v>0</v>
      </c>
      <c r="AC87" s="20">
        <f t="shared" si="50"/>
        <v>0</v>
      </c>
      <c r="AD87" s="20">
        <f t="shared" si="50"/>
        <v>0</v>
      </c>
      <c r="AE87" s="20">
        <f t="shared" si="50"/>
        <v>0</v>
      </c>
      <c r="AF87" s="20">
        <f>IF($E76-AF76&lt;0, 0, $E76-AF76)</f>
        <v>0</v>
      </c>
    </row>
    <row r="88" spans="1:32" s="16" customFormat="1" ht="21.95" customHeight="1" x14ac:dyDescent="0.25">
      <c r="A88" s="11" t="str">
        <f t="shared" si="51"/>
        <v>Wensleydale Gardens</v>
      </c>
      <c r="B88" s="12">
        <f t="shared" si="51"/>
        <v>36</v>
      </c>
      <c r="C88" s="12">
        <f t="shared" si="51"/>
        <v>7.2</v>
      </c>
      <c r="D88" s="12">
        <f t="shared" si="51"/>
        <v>0</v>
      </c>
      <c r="E88" s="13">
        <f t="shared" si="51"/>
        <v>7.2</v>
      </c>
      <c r="F88" s="14"/>
      <c r="G88" s="20">
        <f t="shared" si="50"/>
        <v>7.2</v>
      </c>
      <c r="H88" s="20">
        <f t="shared" si="50"/>
        <v>7.2</v>
      </c>
      <c r="I88" s="20">
        <f t="shared" si="50"/>
        <v>7.2</v>
      </c>
      <c r="J88" s="20">
        <f t="shared" si="50"/>
        <v>7.2</v>
      </c>
      <c r="K88" s="20">
        <f t="shared" si="50"/>
        <v>7.2</v>
      </c>
      <c r="L88" s="20">
        <f t="shared" si="50"/>
        <v>7.2</v>
      </c>
      <c r="M88" s="20">
        <f t="shared" si="50"/>
        <v>7.2</v>
      </c>
      <c r="N88" s="20">
        <f t="shared" si="50"/>
        <v>7.2</v>
      </c>
      <c r="O88" s="20">
        <f t="shared" si="50"/>
        <v>7.2</v>
      </c>
      <c r="P88" s="20">
        <f t="shared" si="50"/>
        <v>7.2</v>
      </c>
      <c r="Q88" s="20">
        <f t="shared" si="50"/>
        <v>7.2</v>
      </c>
      <c r="R88" s="20">
        <f t="shared" si="50"/>
        <v>7.2</v>
      </c>
      <c r="S88" s="20">
        <f t="shared" si="50"/>
        <v>7.2</v>
      </c>
      <c r="T88" s="20">
        <f t="shared" si="50"/>
        <v>7.2</v>
      </c>
      <c r="U88" s="20">
        <f t="shared" si="50"/>
        <v>7.2</v>
      </c>
      <c r="V88" s="20">
        <f t="shared" si="50"/>
        <v>7.2</v>
      </c>
      <c r="W88" s="20">
        <f t="shared" si="50"/>
        <v>7.2</v>
      </c>
      <c r="X88" s="20">
        <f t="shared" si="50"/>
        <v>7.2</v>
      </c>
      <c r="Y88" s="20">
        <f t="shared" si="50"/>
        <v>7.2</v>
      </c>
      <c r="Z88" s="20">
        <f t="shared" si="50"/>
        <v>7.2</v>
      </c>
      <c r="AA88" s="20">
        <f t="shared" si="50"/>
        <v>7.2</v>
      </c>
      <c r="AB88" s="20">
        <f t="shared" si="50"/>
        <v>7.2</v>
      </c>
      <c r="AC88" s="20">
        <f t="shared" si="50"/>
        <v>7.2</v>
      </c>
      <c r="AD88" s="20">
        <f t="shared" si="50"/>
        <v>7.2</v>
      </c>
      <c r="AE88" s="20">
        <f t="shared" si="50"/>
        <v>7.2</v>
      </c>
      <c r="AF88" s="20">
        <f t="shared" ref="AF88:AF91" si="53">IF($E77-AF77&lt;0, 0, $E77-AF77)</f>
        <v>7.2</v>
      </c>
    </row>
    <row r="89" spans="1:32" s="16" customFormat="1" ht="21.95" customHeight="1" x14ac:dyDescent="0.25">
      <c r="A89" s="11" t="str">
        <f t="shared" si="51"/>
        <v>Wensleydale Road</v>
      </c>
      <c r="B89" s="12">
        <f t="shared" si="51"/>
        <v>63</v>
      </c>
      <c r="C89" s="12">
        <f t="shared" si="51"/>
        <v>12.6</v>
      </c>
      <c r="D89" s="12">
        <f t="shared" si="51"/>
        <v>0</v>
      </c>
      <c r="E89" s="13">
        <f t="shared" si="51"/>
        <v>12.6</v>
      </c>
      <c r="F89" s="14"/>
      <c r="G89" s="20">
        <f t="shared" si="50"/>
        <v>12.6</v>
      </c>
      <c r="H89" s="20">
        <f t="shared" si="50"/>
        <v>12.6</v>
      </c>
      <c r="I89" s="20">
        <f t="shared" si="50"/>
        <v>12.6</v>
      </c>
      <c r="J89" s="20">
        <f t="shared" si="50"/>
        <v>12.6</v>
      </c>
      <c r="K89" s="20">
        <f t="shared" si="50"/>
        <v>12.6</v>
      </c>
      <c r="L89" s="20">
        <f t="shared" si="50"/>
        <v>12.6</v>
      </c>
      <c r="M89" s="20">
        <f t="shared" si="50"/>
        <v>12.6</v>
      </c>
      <c r="N89" s="20">
        <f t="shared" si="50"/>
        <v>12.6</v>
      </c>
      <c r="O89" s="20">
        <f t="shared" si="50"/>
        <v>12.6</v>
      </c>
      <c r="P89" s="20">
        <f t="shared" si="50"/>
        <v>12.6</v>
      </c>
      <c r="Q89" s="20">
        <f t="shared" si="50"/>
        <v>12.6</v>
      </c>
      <c r="R89" s="20">
        <f t="shared" si="50"/>
        <v>12.6</v>
      </c>
      <c r="S89" s="20">
        <f t="shared" si="50"/>
        <v>12.6</v>
      </c>
      <c r="T89" s="20">
        <f t="shared" si="50"/>
        <v>12.6</v>
      </c>
      <c r="U89" s="20">
        <f t="shared" si="50"/>
        <v>12.6</v>
      </c>
      <c r="V89" s="20">
        <f t="shared" si="50"/>
        <v>12.6</v>
      </c>
      <c r="W89" s="20">
        <f t="shared" si="50"/>
        <v>12.6</v>
      </c>
      <c r="X89" s="20">
        <f t="shared" si="50"/>
        <v>12.6</v>
      </c>
      <c r="Y89" s="20">
        <f t="shared" si="50"/>
        <v>12.6</v>
      </c>
      <c r="Z89" s="20">
        <f t="shared" si="50"/>
        <v>12.6</v>
      </c>
      <c r="AA89" s="20">
        <f t="shared" si="50"/>
        <v>12.6</v>
      </c>
      <c r="AB89" s="20">
        <f t="shared" si="50"/>
        <v>12.6</v>
      </c>
      <c r="AC89" s="20">
        <f t="shared" si="50"/>
        <v>12.6</v>
      </c>
      <c r="AD89" s="20">
        <f t="shared" si="50"/>
        <v>12.6</v>
      </c>
      <c r="AE89" s="20">
        <f t="shared" si="50"/>
        <v>12.6</v>
      </c>
      <c r="AF89" s="20">
        <f t="shared" si="53"/>
        <v>12.6</v>
      </c>
    </row>
    <row r="90" spans="1:32" s="16" customFormat="1" ht="21.95" customHeight="1" x14ac:dyDescent="0.25">
      <c r="A90" s="11" t="str">
        <f t="shared" si="51"/>
        <v>Gloucester Road</v>
      </c>
      <c r="B90" s="12">
        <f t="shared" si="51"/>
        <v>0</v>
      </c>
      <c r="C90" s="12">
        <f t="shared" si="51"/>
        <v>0</v>
      </c>
      <c r="D90" s="12">
        <f t="shared" si="51"/>
        <v>0</v>
      </c>
      <c r="E90" s="13">
        <f t="shared" si="51"/>
        <v>0</v>
      </c>
      <c r="F90" s="14"/>
      <c r="G90" s="20">
        <f t="shared" si="50"/>
        <v>0</v>
      </c>
      <c r="H90" s="20">
        <f t="shared" si="50"/>
        <v>0</v>
      </c>
      <c r="I90" s="20">
        <f t="shared" si="50"/>
        <v>0</v>
      </c>
      <c r="J90" s="20">
        <f t="shared" si="50"/>
        <v>0</v>
      </c>
      <c r="K90" s="20">
        <f t="shared" si="50"/>
        <v>0</v>
      </c>
      <c r="L90" s="20">
        <f t="shared" si="50"/>
        <v>0</v>
      </c>
      <c r="M90" s="20">
        <f t="shared" si="50"/>
        <v>0</v>
      </c>
      <c r="N90" s="20">
        <f t="shared" si="50"/>
        <v>0</v>
      </c>
      <c r="O90" s="20">
        <f t="shared" si="50"/>
        <v>0</v>
      </c>
      <c r="P90" s="20">
        <f t="shared" si="50"/>
        <v>0</v>
      </c>
      <c r="Q90" s="20">
        <f t="shared" si="50"/>
        <v>0</v>
      </c>
      <c r="R90" s="20">
        <f t="shared" si="50"/>
        <v>0</v>
      </c>
      <c r="S90" s="20">
        <f t="shared" si="50"/>
        <v>0</v>
      </c>
      <c r="T90" s="20">
        <f t="shared" si="50"/>
        <v>0</v>
      </c>
      <c r="U90" s="20">
        <f t="shared" si="50"/>
        <v>0</v>
      </c>
      <c r="V90" s="20">
        <f t="shared" si="50"/>
        <v>0</v>
      </c>
      <c r="W90" s="20">
        <f t="shared" si="50"/>
        <v>0</v>
      </c>
      <c r="X90" s="20">
        <f t="shared" si="50"/>
        <v>0</v>
      </c>
      <c r="Y90" s="20">
        <f t="shared" si="50"/>
        <v>0</v>
      </c>
      <c r="Z90" s="20">
        <f t="shared" si="50"/>
        <v>0</v>
      </c>
      <c r="AA90" s="20">
        <f t="shared" si="50"/>
        <v>0</v>
      </c>
      <c r="AB90" s="20">
        <f t="shared" si="50"/>
        <v>0</v>
      </c>
      <c r="AC90" s="20">
        <f t="shared" si="50"/>
        <v>0</v>
      </c>
      <c r="AD90" s="20">
        <f t="shared" si="50"/>
        <v>0</v>
      </c>
      <c r="AE90" s="20">
        <f t="shared" si="50"/>
        <v>0</v>
      </c>
      <c r="AF90" s="20">
        <f t="shared" si="53"/>
        <v>0</v>
      </c>
    </row>
    <row r="91" spans="1:32" s="16" customFormat="1" ht="21.95" customHeight="1" x14ac:dyDescent="0.25">
      <c r="A91" s="11" t="str">
        <f t="shared" si="51"/>
        <v>Car Park @ Bowling Club</v>
      </c>
      <c r="B91" s="12">
        <f t="shared" si="51"/>
        <v>0</v>
      </c>
      <c r="C91" s="12">
        <f t="shared" si="51"/>
        <v>0</v>
      </c>
      <c r="D91" s="12">
        <f t="shared" si="51"/>
        <v>0</v>
      </c>
      <c r="E91" s="13">
        <f t="shared" si="51"/>
        <v>0</v>
      </c>
      <c r="F91" s="14"/>
      <c r="G91" s="20">
        <f t="shared" si="50"/>
        <v>0</v>
      </c>
      <c r="H91" s="20">
        <f t="shared" si="50"/>
        <v>0</v>
      </c>
      <c r="I91" s="20">
        <f t="shared" si="50"/>
        <v>0</v>
      </c>
      <c r="J91" s="20">
        <f t="shared" si="50"/>
        <v>0</v>
      </c>
      <c r="K91" s="20">
        <f t="shared" si="50"/>
        <v>0</v>
      </c>
      <c r="L91" s="20">
        <f t="shared" si="50"/>
        <v>0</v>
      </c>
      <c r="M91" s="20">
        <f t="shared" si="50"/>
        <v>0</v>
      </c>
      <c r="N91" s="20">
        <f t="shared" si="50"/>
        <v>0</v>
      </c>
      <c r="O91" s="20">
        <f t="shared" si="50"/>
        <v>0</v>
      </c>
      <c r="P91" s="20">
        <f t="shared" si="50"/>
        <v>0</v>
      </c>
      <c r="Q91" s="20">
        <f t="shared" si="50"/>
        <v>0</v>
      </c>
      <c r="R91" s="20">
        <f t="shared" si="50"/>
        <v>0</v>
      </c>
      <c r="S91" s="20">
        <f t="shared" si="50"/>
        <v>0</v>
      </c>
      <c r="T91" s="20">
        <f t="shared" si="50"/>
        <v>0</v>
      </c>
      <c r="U91" s="20">
        <f t="shared" si="50"/>
        <v>0</v>
      </c>
      <c r="V91" s="20">
        <f t="shared" si="50"/>
        <v>0</v>
      </c>
      <c r="W91" s="20">
        <f t="shared" si="50"/>
        <v>0</v>
      </c>
      <c r="X91" s="20">
        <f t="shared" si="50"/>
        <v>0</v>
      </c>
      <c r="Y91" s="20">
        <f t="shared" si="50"/>
        <v>0</v>
      </c>
      <c r="Z91" s="20">
        <f t="shared" si="50"/>
        <v>0</v>
      </c>
      <c r="AA91" s="20">
        <f t="shared" si="50"/>
        <v>0</v>
      </c>
      <c r="AB91" s="20">
        <f t="shared" si="50"/>
        <v>0</v>
      </c>
      <c r="AC91" s="20">
        <f t="shared" si="50"/>
        <v>0</v>
      </c>
      <c r="AD91" s="20">
        <f t="shared" si="50"/>
        <v>0</v>
      </c>
      <c r="AE91" s="20">
        <f t="shared" si="50"/>
        <v>0</v>
      </c>
      <c r="AF91" s="20">
        <f t="shared" si="53"/>
        <v>0</v>
      </c>
    </row>
    <row r="92" spans="1:32" ht="21.95" customHeight="1" x14ac:dyDescent="0.25">
      <c r="A92" s="17" t="s">
        <v>4</v>
      </c>
      <c r="B92" s="47">
        <f t="shared" ref="B92:AF92" si="54">SUM(B86:B90)</f>
        <v>99</v>
      </c>
      <c r="C92" s="18">
        <f t="shared" si="54"/>
        <v>19.8</v>
      </c>
      <c r="D92" s="18">
        <f t="shared" si="54"/>
        <v>0</v>
      </c>
      <c r="E92" s="21">
        <f t="shared" si="54"/>
        <v>19.8</v>
      </c>
      <c r="F92" s="22">
        <f t="shared" si="54"/>
        <v>0</v>
      </c>
      <c r="G92" s="23">
        <f t="shared" si="54"/>
        <v>19.8</v>
      </c>
      <c r="H92" s="23">
        <f t="shared" si="54"/>
        <v>19.8</v>
      </c>
      <c r="I92" s="23">
        <f t="shared" si="54"/>
        <v>19.8</v>
      </c>
      <c r="J92" s="23">
        <f t="shared" si="54"/>
        <v>19.8</v>
      </c>
      <c r="K92" s="23">
        <f t="shared" si="54"/>
        <v>19.8</v>
      </c>
      <c r="L92" s="23">
        <f t="shared" si="54"/>
        <v>19.8</v>
      </c>
      <c r="M92" s="23">
        <f t="shared" si="54"/>
        <v>19.8</v>
      </c>
      <c r="N92" s="23">
        <f t="shared" si="54"/>
        <v>19.8</v>
      </c>
      <c r="O92" s="23">
        <f t="shared" si="54"/>
        <v>19.8</v>
      </c>
      <c r="P92" s="23">
        <f t="shared" si="54"/>
        <v>19.8</v>
      </c>
      <c r="Q92" s="23">
        <f t="shared" si="54"/>
        <v>19.8</v>
      </c>
      <c r="R92" s="23">
        <f t="shared" si="54"/>
        <v>19.8</v>
      </c>
      <c r="S92" s="23">
        <f t="shared" si="54"/>
        <v>19.8</v>
      </c>
      <c r="T92" s="23">
        <f t="shared" si="54"/>
        <v>19.8</v>
      </c>
      <c r="U92" s="23">
        <f t="shared" si="54"/>
        <v>19.8</v>
      </c>
      <c r="V92" s="23">
        <f t="shared" si="54"/>
        <v>19.8</v>
      </c>
      <c r="W92" s="23">
        <f t="shared" si="54"/>
        <v>19.8</v>
      </c>
      <c r="X92" s="23">
        <f t="shared" si="54"/>
        <v>19.8</v>
      </c>
      <c r="Y92" s="23">
        <f t="shared" si="54"/>
        <v>19.8</v>
      </c>
      <c r="Z92" s="23">
        <f t="shared" si="54"/>
        <v>19.8</v>
      </c>
      <c r="AA92" s="23">
        <f t="shared" si="54"/>
        <v>19.8</v>
      </c>
      <c r="AB92" s="23">
        <f t="shared" si="54"/>
        <v>19.8</v>
      </c>
      <c r="AC92" s="23">
        <f t="shared" si="54"/>
        <v>19.8</v>
      </c>
      <c r="AD92" s="23">
        <f t="shared" si="54"/>
        <v>19.8</v>
      </c>
      <c r="AE92" s="23">
        <f t="shared" si="54"/>
        <v>19.8</v>
      </c>
      <c r="AF92" s="24">
        <f t="shared" si="54"/>
        <v>19.8</v>
      </c>
    </row>
    <row r="93" spans="1:32" ht="21.95" customHeight="1" x14ac:dyDescent="0.25">
      <c r="A93" s="108" t="s">
        <v>11</v>
      </c>
      <c r="B93" s="109"/>
      <c r="C93" s="109"/>
      <c r="D93" s="109"/>
      <c r="E93" s="32">
        <f>E71</f>
        <v>2</v>
      </c>
      <c r="F93" s="4"/>
      <c r="G93" s="33" t="s">
        <v>34</v>
      </c>
      <c r="H93" s="32"/>
      <c r="I93" s="34"/>
      <c r="J93" s="34"/>
      <c r="K93" s="34"/>
      <c r="L93" s="34"/>
      <c r="M93" s="34"/>
      <c r="N93" s="34"/>
      <c r="O93" s="34"/>
      <c r="P93" s="34"/>
      <c r="Q93" s="34"/>
      <c r="R93" s="34"/>
      <c r="S93" s="35"/>
      <c r="T93" s="33" t="str">
        <f>T71</f>
        <v>Double Yellows (No Parking)</v>
      </c>
      <c r="U93" s="32"/>
      <c r="V93" s="34"/>
      <c r="W93" s="34"/>
      <c r="X93" s="34"/>
      <c r="Y93" s="34"/>
      <c r="Z93" s="34"/>
      <c r="AA93" s="34"/>
      <c r="AB93" s="34"/>
      <c r="AC93" s="34"/>
      <c r="AD93" s="34"/>
      <c r="AE93" s="34"/>
      <c r="AF93" s="35"/>
    </row>
    <row r="94" spans="1:32" ht="36.950000000000003" customHeight="1" x14ac:dyDescent="0.25">
      <c r="A94" s="83" t="s">
        <v>7</v>
      </c>
      <c r="B94" s="77" t="s">
        <v>1</v>
      </c>
      <c r="C94" s="77" t="s">
        <v>2</v>
      </c>
      <c r="D94" s="77" t="s">
        <v>12</v>
      </c>
      <c r="E94" s="79" t="s">
        <v>3</v>
      </c>
      <c r="F94" s="8"/>
      <c r="G94" s="68" t="s">
        <v>43</v>
      </c>
      <c r="H94" s="69"/>
      <c r="I94" s="70"/>
      <c r="J94" s="70"/>
      <c r="K94" s="70"/>
      <c r="L94" s="70"/>
      <c r="M94" s="70"/>
      <c r="N94" s="70"/>
      <c r="O94" s="70"/>
      <c r="P94" s="70"/>
      <c r="Q94" s="70"/>
      <c r="R94" s="70"/>
      <c r="S94" s="70"/>
      <c r="T94" s="94" t="s">
        <v>44</v>
      </c>
      <c r="U94" s="95"/>
      <c r="V94" s="95"/>
      <c r="W94" s="95"/>
      <c r="X94" s="95"/>
      <c r="Y94" s="95"/>
      <c r="Z94" s="95"/>
      <c r="AA94" s="95"/>
      <c r="AB94" s="95"/>
      <c r="AC94" s="95"/>
      <c r="AD94" s="95"/>
      <c r="AE94" s="95"/>
      <c r="AF94" s="95"/>
    </row>
    <row r="95" spans="1:32" ht="51.95" customHeight="1" x14ac:dyDescent="0.25">
      <c r="A95" s="84"/>
      <c r="B95" s="78"/>
      <c r="C95" s="78"/>
      <c r="D95" s="78"/>
      <c r="E95" s="80"/>
      <c r="F95" s="9"/>
      <c r="G95" s="10">
        <v>0.27083333333333331</v>
      </c>
      <c r="H95" s="10">
        <v>0.28125</v>
      </c>
      <c r="I95" s="10">
        <v>0.29166666666666669</v>
      </c>
      <c r="J95" s="10">
        <v>0.30208333333333331</v>
      </c>
      <c r="K95" s="10">
        <v>0.3125</v>
      </c>
      <c r="L95" s="10">
        <v>0.32291666666666669</v>
      </c>
      <c r="M95" s="10">
        <v>0.33333333333333331</v>
      </c>
      <c r="N95" s="10">
        <v>0.34375</v>
      </c>
      <c r="O95" s="10">
        <v>0.35416666666666669</v>
      </c>
      <c r="P95" s="10">
        <v>0.36458333333333331</v>
      </c>
      <c r="Q95" s="10">
        <v>0.375</v>
      </c>
      <c r="R95" s="10">
        <v>0.38541666666666669</v>
      </c>
      <c r="S95" s="10">
        <v>0.39583333333333331</v>
      </c>
      <c r="T95" s="10">
        <v>0.625</v>
      </c>
      <c r="U95" s="10">
        <v>0.63541666666666663</v>
      </c>
      <c r="V95" s="10">
        <v>0.64583333333333337</v>
      </c>
      <c r="W95" s="10">
        <v>0.65625</v>
      </c>
      <c r="X95" s="10">
        <v>0.66666666666666663</v>
      </c>
      <c r="Y95" s="10">
        <v>0.67708333333333337</v>
      </c>
      <c r="Z95" s="10">
        <v>0.6875</v>
      </c>
      <c r="AA95" s="10">
        <v>0.69791666666666663</v>
      </c>
      <c r="AB95" s="10">
        <v>0.70833333333333337</v>
      </c>
      <c r="AC95" s="10">
        <v>0.71875</v>
      </c>
      <c r="AD95" s="10">
        <v>0.72916666666666663</v>
      </c>
      <c r="AE95" s="10">
        <v>0.73958333333333337</v>
      </c>
      <c r="AF95" s="10">
        <v>0.75</v>
      </c>
    </row>
    <row r="96" spans="1:32" ht="38.1" customHeight="1" x14ac:dyDescent="0.25">
      <c r="A96" s="84"/>
      <c r="B96" s="78"/>
      <c r="C96" s="78"/>
      <c r="D96" s="78"/>
      <c r="E96" s="80"/>
      <c r="F96" s="9"/>
      <c r="G96" s="87" t="s">
        <v>32</v>
      </c>
      <c r="H96" s="87"/>
      <c r="I96" s="87"/>
      <c r="J96" s="87"/>
      <c r="K96" s="87"/>
      <c r="L96" s="87"/>
      <c r="M96" s="87"/>
      <c r="N96" s="87"/>
      <c r="O96" s="87"/>
      <c r="P96" s="87"/>
      <c r="Q96" s="87"/>
      <c r="R96" s="87"/>
      <c r="S96" s="87"/>
      <c r="T96" s="87" t="s">
        <v>32</v>
      </c>
      <c r="U96" s="87"/>
      <c r="V96" s="87"/>
      <c r="W96" s="87"/>
      <c r="X96" s="87"/>
      <c r="Y96" s="87"/>
      <c r="Z96" s="87"/>
      <c r="AA96" s="87"/>
      <c r="AB96" s="87"/>
      <c r="AC96" s="87"/>
      <c r="AD96" s="87"/>
      <c r="AE96" s="87"/>
      <c r="AF96" s="87"/>
    </row>
    <row r="97" spans="1:32" s="16" customFormat="1" ht="21.95" customHeight="1" x14ac:dyDescent="0.25">
      <c r="A97" s="11" t="str">
        <f t="shared" ref="A97:C102" si="55">A86</f>
        <v>Scott Drive</v>
      </c>
      <c r="B97" s="12">
        <f t="shared" si="55"/>
        <v>0</v>
      </c>
      <c r="C97" s="12">
        <f t="shared" si="55"/>
        <v>0</v>
      </c>
      <c r="D97" s="12">
        <v>0</v>
      </c>
      <c r="E97" s="13">
        <f>C97+D97</f>
        <v>0</v>
      </c>
      <c r="F97" s="14">
        <f>K$3</f>
        <v>0</v>
      </c>
      <c r="G97" s="25" t="e">
        <f t="shared" ref="G97:AE103" si="56">G75/$E75</f>
        <v>#DIV/0!</v>
      </c>
      <c r="H97" s="25" t="e">
        <f t="shared" si="56"/>
        <v>#DIV/0!</v>
      </c>
      <c r="I97" s="25" t="e">
        <f t="shared" si="56"/>
        <v>#DIV/0!</v>
      </c>
      <c r="J97" s="25" t="e">
        <f t="shared" si="56"/>
        <v>#DIV/0!</v>
      </c>
      <c r="K97" s="25" t="e">
        <f t="shared" si="56"/>
        <v>#DIV/0!</v>
      </c>
      <c r="L97" s="25" t="e">
        <f t="shared" si="56"/>
        <v>#DIV/0!</v>
      </c>
      <c r="M97" s="25" t="e">
        <f t="shared" si="56"/>
        <v>#DIV/0!</v>
      </c>
      <c r="N97" s="25" t="e">
        <f t="shared" si="56"/>
        <v>#DIV/0!</v>
      </c>
      <c r="O97" s="25" t="e">
        <f t="shared" si="56"/>
        <v>#DIV/0!</v>
      </c>
      <c r="P97" s="25" t="e">
        <f t="shared" si="56"/>
        <v>#DIV/0!</v>
      </c>
      <c r="Q97" s="25" t="e">
        <f t="shared" si="56"/>
        <v>#DIV/0!</v>
      </c>
      <c r="R97" s="25" t="e">
        <f t="shared" si="56"/>
        <v>#DIV/0!</v>
      </c>
      <c r="S97" s="25" t="e">
        <f t="shared" si="56"/>
        <v>#DIV/0!</v>
      </c>
      <c r="T97" s="25" t="e">
        <f t="shared" si="56"/>
        <v>#DIV/0!</v>
      </c>
      <c r="U97" s="25" t="e">
        <f t="shared" si="56"/>
        <v>#DIV/0!</v>
      </c>
      <c r="V97" s="25" t="e">
        <f t="shared" si="56"/>
        <v>#DIV/0!</v>
      </c>
      <c r="W97" s="25" t="e">
        <f t="shared" si="56"/>
        <v>#DIV/0!</v>
      </c>
      <c r="X97" s="25" t="e">
        <f t="shared" si="56"/>
        <v>#DIV/0!</v>
      </c>
      <c r="Y97" s="25" t="e">
        <f t="shared" si="56"/>
        <v>#DIV/0!</v>
      </c>
      <c r="Z97" s="25" t="e">
        <f t="shared" si="56"/>
        <v>#DIV/0!</v>
      </c>
      <c r="AA97" s="25" t="e">
        <f t="shared" si="56"/>
        <v>#DIV/0!</v>
      </c>
      <c r="AB97" s="25" t="e">
        <f t="shared" si="56"/>
        <v>#DIV/0!</v>
      </c>
      <c r="AC97" s="25" t="e">
        <f t="shared" si="56"/>
        <v>#DIV/0!</v>
      </c>
      <c r="AD97" s="25" t="e">
        <f t="shared" si="56"/>
        <v>#DIV/0!</v>
      </c>
      <c r="AE97" s="25" t="e">
        <f t="shared" si="56"/>
        <v>#DIV/0!</v>
      </c>
      <c r="AF97" s="25" t="e">
        <f>AF75/$E75</f>
        <v>#DIV/0!</v>
      </c>
    </row>
    <row r="98" spans="1:32" s="16" customFormat="1" ht="21.95" customHeight="1" x14ac:dyDescent="0.25">
      <c r="A98" s="11" t="str">
        <f t="shared" si="55"/>
        <v>Carlisle Road</v>
      </c>
      <c r="B98" s="12">
        <f t="shared" si="55"/>
        <v>0</v>
      </c>
      <c r="C98" s="12">
        <f t="shared" si="55"/>
        <v>0</v>
      </c>
      <c r="D98" s="12">
        <v>0</v>
      </c>
      <c r="E98" s="13">
        <f t="shared" ref="E98:E102" si="57">C98+D98</f>
        <v>0</v>
      </c>
      <c r="F98" s="14">
        <f t="shared" ref="F98" si="58">K$3</f>
        <v>0</v>
      </c>
      <c r="G98" s="25" t="e">
        <f t="shared" si="56"/>
        <v>#DIV/0!</v>
      </c>
      <c r="H98" s="25" t="e">
        <f t="shared" si="56"/>
        <v>#DIV/0!</v>
      </c>
      <c r="I98" s="25" t="e">
        <f t="shared" si="56"/>
        <v>#DIV/0!</v>
      </c>
      <c r="J98" s="25" t="e">
        <f t="shared" si="56"/>
        <v>#DIV/0!</v>
      </c>
      <c r="K98" s="25" t="e">
        <f t="shared" si="56"/>
        <v>#DIV/0!</v>
      </c>
      <c r="L98" s="25" t="e">
        <f t="shared" si="56"/>
        <v>#DIV/0!</v>
      </c>
      <c r="M98" s="25" t="e">
        <f t="shared" si="56"/>
        <v>#DIV/0!</v>
      </c>
      <c r="N98" s="25" t="e">
        <f t="shared" si="56"/>
        <v>#DIV/0!</v>
      </c>
      <c r="O98" s="25" t="e">
        <f t="shared" si="56"/>
        <v>#DIV/0!</v>
      </c>
      <c r="P98" s="25" t="e">
        <f t="shared" si="56"/>
        <v>#DIV/0!</v>
      </c>
      <c r="Q98" s="25" t="e">
        <f t="shared" si="56"/>
        <v>#DIV/0!</v>
      </c>
      <c r="R98" s="25" t="e">
        <f t="shared" si="56"/>
        <v>#DIV/0!</v>
      </c>
      <c r="S98" s="25" t="e">
        <f t="shared" si="56"/>
        <v>#DIV/0!</v>
      </c>
      <c r="T98" s="25" t="e">
        <f t="shared" si="56"/>
        <v>#DIV/0!</v>
      </c>
      <c r="U98" s="25" t="e">
        <f t="shared" si="56"/>
        <v>#DIV/0!</v>
      </c>
      <c r="V98" s="25" t="e">
        <f t="shared" si="56"/>
        <v>#DIV/0!</v>
      </c>
      <c r="W98" s="25" t="e">
        <f t="shared" si="56"/>
        <v>#DIV/0!</v>
      </c>
      <c r="X98" s="25" t="e">
        <f t="shared" si="56"/>
        <v>#DIV/0!</v>
      </c>
      <c r="Y98" s="25" t="e">
        <f t="shared" si="56"/>
        <v>#DIV/0!</v>
      </c>
      <c r="Z98" s="25" t="e">
        <f t="shared" si="56"/>
        <v>#DIV/0!</v>
      </c>
      <c r="AA98" s="25" t="e">
        <f t="shared" si="56"/>
        <v>#DIV/0!</v>
      </c>
      <c r="AB98" s="25" t="e">
        <f t="shared" si="56"/>
        <v>#DIV/0!</v>
      </c>
      <c r="AC98" s="25" t="e">
        <f t="shared" si="56"/>
        <v>#DIV/0!</v>
      </c>
      <c r="AD98" s="25" t="e">
        <f t="shared" si="56"/>
        <v>#DIV/0!</v>
      </c>
      <c r="AE98" s="25" t="e">
        <f t="shared" si="56"/>
        <v>#DIV/0!</v>
      </c>
      <c r="AF98" s="25" t="e">
        <f>AF76/$E76</f>
        <v>#DIV/0!</v>
      </c>
    </row>
    <row r="99" spans="1:32" s="16" customFormat="1" ht="21.95" customHeight="1" x14ac:dyDescent="0.25">
      <c r="A99" s="11" t="str">
        <f t="shared" si="55"/>
        <v>Wensleydale Gardens</v>
      </c>
      <c r="B99" s="12">
        <f t="shared" si="55"/>
        <v>36</v>
      </c>
      <c r="C99" s="12">
        <f t="shared" si="55"/>
        <v>7.2</v>
      </c>
      <c r="D99" s="12">
        <v>0</v>
      </c>
      <c r="E99" s="13">
        <f t="shared" si="57"/>
        <v>7.2</v>
      </c>
      <c r="F99" s="14"/>
      <c r="G99" s="25">
        <f t="shared" si="56"/>
        <v>0</v>
      </c>
      <c r="H99" s="25">
        <f t="shared" si="56"/>
        <v>0</v>
      </c>
      <c r="I99" s="25">
        <f t="shared" si="56"/>
        <v>0</v>
      </c>
      <c r="J99" s="25">
        <f t="shared" si="56"/>
        <v>0</v>
      </c>
      <c r="K99" s="25">
        <f t="shared" si="56"/>
        <v>0</v>
      </c>
      <c r="L99" s="25">
        <f t="shared" si="56"/>
        <v>0</v>
      </c>
      <c r="M99" s="25">
        <f t="shared" si="56"/>
        <v>0</v>
      </c>
      <c r="N99" s="25">
        <f t="shared" si="56"/>
        <v>0</v>
      </c>
      <c r="O99" s="25">
        <f t="shared" si="56"/>
        <v>0</v>
      </c>
      <c r="P99" s="25">
        <f t="shared" si="56"/>
        <v>0</v>
      </c>
      <c r="Q99" s="25">
        <f t="shared" si="56"/>
        <v>0</v>
      </c>
      <c r="R99" s="25">
        <f t="shared" si="56"/>
        <v>0</v>
      </c>
      <c r="S99" s="25">
        <f t="shared" si="56"/>
        <v>0</v>
      </c>
      <c r="T99" s="25">
        <f t="shared" si="56"/>
        <v>0</v>
      </c>
      <c r="U99" s="25">
        <f t="shared" si="56"/>
        <v>0</v>
      </c>
      <c r="V99" s="25">
        <f t="shared" si="56"/>
        <v>0</v>
      </c>
      <c r="W99" s="25">
        <f t="shared" si="56"/>
        <v>0</v>
      </c>
      <c r="X99" s="25">
        <f t="shared" si="56"/>
        <v>0</v>
      </c>
      <c r="Y99" s="25">
        <f t="shared" si="56"/>
        <v>0</v>
      </c>
      <c r="Z99" s="25">
        <f t="shared" si="56"/>
        <v>0</v>
      </c>
      <c r="AA99" s="25">
        <f t="shared" si="56"/>
        <v>0</v>
      </c>
      <c r="AB99" s="25">
        <f t="shared" si="56"/>
        <v>0</v>
      </c>
      <c r="AC99" s="25">
        <f t="shared" si="56"/>
        <v>0</v>
      </c>
      <c r="AD99" s="25">
        <f t="shared" si="56"/>
        <v>0</v>
      </c>
      <c r="AE99" s="25">
        <f t="shared" si="56"/>
        <v>0</v>
      </c>
      <c r="AF99" s="25">
        <f t="shared" ref="AF99:AF103" si="59">AF77/$E77</f>
        <v>0</v>
      </c>
    </row>
    <row r="100" spans="1:32" s="16" customFormat="1" ht="21.95" customHeight="1" x14ac:dyDescent="0.25">
      <c r="A100" s="11" t="str">
        <f t="shared" si="55"/>
        <v>Wensleydale Road</v>
      </c>
      <c r="B100" s="12">
        <f t="shared" si="55"/>
        <v>63</v>
      </c>
      <c r="C100" s="12">
        <f t="shared" si="55"/>
        <v>12.6</v>
      </c>
      <c r="D100" s="12">
        <v>0</v>
      </c>
      <c r="E100" s="13">
        <f t="shared" si="57"/>
        <v>12.6</v>
      </c>
      <c r="F100" s="14"/>
      <c r="G100" s="25">
        <f t="shared" si="56"/>
        <v>0</v>
      </c>
      <c r="H100" s="25">
        <f t="shared" si="56"/>
        <v>0</v>
      </c>
      <c r="I100" s="25">
        <f t="shared" si="56"/>
        <v>0</v>
      </c>
      <c r="J100" s="25">
        <f t="shared" si="56"/>
        <v>0</v>
      </c>
      <c r="K100" s="25">
        <f t="shared" si="56"/>
        <v>0</v>
      </c>
      <c r="L100" s="25">
        <f t="shared" si="56"/>
        <v>0</v>
      </c>
      <c r="M100" s="25">
        <f t="shared" si="56"/>
        <v>0</v>
      </c>
      <c r="N100" s="25">
        <f t="shared" si="56"/>
        <v>0</v>
      </c>
      <c r="O100" s="25">
        <f t="shared" si="56"/>
        <v>0</v>
      </c>
      <c r="P100" s="25">
        <f t="shared" si="56"/>
        <v>0</v>
      </c>
      <c r="Q100" s="25">
        <f t="shared" si="56"/>
        <v>0</v>
      </c>
      <c r="R100" s="25">
        <f t="shared" si="56"/>
        <v>0</v>
      </c>
      <c r="S100" s="25">
        <f t="shared" si="56"/>
        <v>0</v>
      </c>
      <c r="T100" s="25">
        <f t="shared" si="56"/>
        <v>0</v>
      </c>
      <c r="U100" s="25">
        <f t="shared" si="56"/>
        <v>0</v>
      </c>
      <c r="V100" s="25">
        <f t="shared" si="56"/>
        <v>0</v>
      </c>
      <c r="W100" s="25">
        <f t="shared" si="56"/>
        <v>0</v>
      </c>
      <c r="X100" s="25">
        <f t="shared" si="56"/>
        <v>0</v>
      </c>
      <c r="Y100" s="25">
        <f t="shared" si="56"/>
        <v>0</v>
      </c>
      <c r="Z100" s="25">
        <f t="shared" si="56"/>
        <v>0</v>
      </c>
      <c r="AA100" s="25">
        <f t="shared" si="56"/>
        <v>0</v>
      </c>
      <c r="AB100" s="25">
        <f t="shared" si="56"/>
        <v>0</v>
      </c>
      <c r="AC100" s="25">
        <f t="shared" si="56"/>
        <v>0</v>
      </c>
      <c r="AD100" s="25">
        <f t="shared" si="56"/>
        <v>0</v>
      </c>
      <c r="AE100" s="25">
        <f t="shared" si="56"/>
        <v>0</v>
      </c>
      <c r="AF100" s="25">
        <f t="shared" si="59"/>
        <v>0</v>
      </c>
    </row>
    <row r="101" spans="1:32" s="16" customFormat="1" ht="21.95" customHeight="1" x14ac:dyDescent="0.25">
      <c r="A101" s="11" t="str">
        <f t="shared" si="55"/>
        <v>Gloucester Road</v>
      </c>
      <c r="B101" s="12">
        <f t="shared" si="55"/>
        <v>0</v>
      </c>
      <c r="C101" s="12">
        <f t="shared" si="55"/>
        <v>0</v>
      </c>
      <c r="D101" s="12">
        <v>0</v>
      </c>
      <c r="E101" s="13">
        <f t="shared" si="57"/>
        <v>0</v>
      </c>
      <c r="F101" s="14"/>
      <c r="G101" s="25" t="e">
        <f t="shared" si="56"/>
        <v>#DIV/0!</v>
      </c>
      <c r="H101" s="25" t="e">
        <f t="shared" si="56"/>
        <v>#DIV/0!</v>
      </c>
      <c r="I101" s="25" t="e">
        <f t="shared" si="56"/>
        <v>#DIV/0!</v>
      </c>
      <c r="J101" s="25" t="e">
        <f t="shared" si="56"/>
        <v>#DIV/0!</v>
      </c>
      <c r="K101" s="25" t="e">
        <f t="shared" si="56"/>
        <v>#DIV/0!</v>
      </c>
      <c r="L101" s="25" t="e">
        <f t="shared" si="56"/>
        <v>#DIV/0!</v>
      </c>
      <c r="M101" s="25" t="e">
        <f t="shared" si="56"/>
        <v>#DIV/0!</v>
      </c>
      <c r="N101" s="25" t="e">
        <f t="shared" si="56"/>
        <v>#DIV/0!</v>
      </c>
      <c r="O101" s="25" t="e">
        <f t="shared" si="56"/>
        <v>#DIV/0!</v>
      </c>
      <c r="P101" s="25" t="e">
        <f t="shared" si="56"/>
        <v>#DIV/0!</v>
      </c>
      <c r="Q101" s="25" t="e">
        <f t="shared" si="56"/>
        <v>#DIV/0!</v>
      </c>
      <c r="R101" s="25" t="e">
        <f t="shared" si="56"/>
        <v>#DIV/0!</v>
      </c>
      <c r="S101" s="25" t="e">
        <f t="shared" si="56"/>
        <v>#DIV/0!</v>
      </c>
      <c r="T101" s="25" t="e">
        <f t="shared" si="56"/>
        <v>#DIV/0!</v>
      </c>
      <c r="U101" s="25" t="e">
        <f t="shared" si="56"/>
        <v>#DIV/0!</v>
      </c>
      <c r="V101" s="25" t="e">
        <f t="shared" si="56"/>
        <v>#DIV/0!</v>
      </c>
      <c r="W101" s="25" t="e">
        <f t="shared" si="56"/>
        <v>#DIV/0!</v>
      </c>
      <c r="X101" s="25" t="e">
        <f t="shared" si="56"/>
        <v>#DIV/0!</v>
      </c>
      <c r="Y101" s="25" t="e">
        <f t="shared" si="56"/>
        <v>#DIV/0!</v>
      </c>
      <c r="Z101" s="25" t="e">
        <f t="shared" si="56"/>
        <v>#DIV/0!</v>
      </c>
      <c r="AA101" s="25" t="e">
        <f t="shared" si="56"/>
        <v>#DIV/0!</v>
      </c>
      <c r="AB101" s="25" t="e">
        <f t="shared" si="56"/>
        <v>#DIV/0!</v>
      </c>
      <c r="AC101" s="25" t="e">
        <f t="shared" si="56"/>
        <v>#DIV/0!</v>
      </c>
      <c r="AD101" s="25" t="e">
        <f t="shared" si="56"/>
        <v>#DIV/0!</v>
      </c>
      <c r="AE101" s="25" t="e">
        <f t="shared" si="56"/>
        <v>#DIV/0!</v>
      </c>
      <c r="AF101" s="25" t="e">
        <f t="shared" si="59"/>
        <v>#DIV/0!</v>
      </c>
    </row>
    <row r="102" spans="1:32" s="16" customFormat="1" ht="21.95" customHeight="1" x14ac:dyDescent="0.25">
      <c r="A102" s="11" t="str">
        <f t="shared" si="55"/>
        <v>Car Park @ Bowling Club</v>
      </c>
      <c r="B102" s="12">
        <f t="shared" si="55"/>
        <v>0</v>
      </c>
      <c r="C102" s="12">
        <f t="shared" si="55"/>
        <v>0</v>
      </c>
      <c r="D102" s="12">
        <v>1</v>
      </c>
      <c r="E102" s="13">
        <f t="shared" si="57"/>
        <v>1</v>
      </c>
      <c r="F102" s="14"/>
      <c r="G102" s="25" t="e">
        <f t="shared" si="56"/>
        <v>#DIV/0!</v>
      </c>
      <c r="H102" s="25" t="e">
        <f t="shared" si="56"/>
        <v>#DIV/0!</v>
      </c>
      <c r="I102" s="25" t="e">
        <f t="shared" si="56"/>
        <v>#DIV/0!</v>
      </c>
      <c r="J102" s="25" t="e">
        <f t="shared" si="56"/>
        <v>#DIV/0!</v>
      </c>
      <c r="K102" s="25" t="e">
        <f t="shared" si="56"/>
        <v>#DIV/0!</v>
      </c>
      <c r="L102" s="25" t="e">
        <f t="shared" si="56"/>
        <v>#DIV/0!</v>
      </c>
      <c r="M102" s="25" t="e">
        <f t="shared" si="56"/>
        <v>#DIV/0!</v>
      </c>
      <c r="N102" s="25" t="e">
        <f t="shared" si="56"/>
        <v>#DIV/0!</v>
      </c>
      <c r="O102" s="25" t="e">
        <f t="shared" si="56"/>
        <v>#DIV/0!</v>
      </c>
      <c r="P102" s="25" t="e">
        <f t="shared" si="56"/>
        <v>#DIV/0!</v>
      </c>
      <c r="Q102" s="25" t="e">
        <f t="shared" si="56"/>
        <v>#DIV/0!</v>
      </c>
      <c r="R102" s="25" t="e">
        <f t="shared" si="56"/>
        <v>#DIV/0!</v>
      </c>
      <c r="S102" s="25" t="e">
        <f t="shared" si="56"/>
        <v>#DIV/0!</v>
      </c>
      <c r="T102" s="25" t="e">
        <f t="shared" si="56"/>
        <v>#DIV/0!</v>
      </c>
      <c r="U102" s="25" t="e">
        <f t="shared" si="56"/>
        <v>#DIV/0!</v>
      </c>
      <c r="V102" s="25" t="e">
        <f t="shared" si="56"/>
        <v>#DIV/0!</v>
      </c>
      <c r="W102" s="25" t="e">
        <f t="shared" si="56"/>
        <v>#DIV/0!</v>
      </c>
      <c r="X102" s="25" t="e">
        <f t="shared" si="56"/>
        <v>#DIV/0!</v>
      </c>
      <c r="Y102" s="25" t="e">
        <f t="shared" si="56"/>
        <v>#DIV/0!</v>
      </c>
      <c r="Z102" s="25" t="e">
        <f t="shared" si="56"/>
        <v>#DIV/0!</v>
      </c>
      <c r="AA102" s="25" t="e">
        <f t="shared" si="56"/>
        <v>#DIV/0!</v>
      </c>
      <c r="AB102" s="25" t="e">
        <f t="shared" si="56"/>
        <v>#DIV/0!</v>
      </c>
      <c r="AC102" s="25" t="e">
        <f t="shared" si="56"/>
        <v>#DIV/0!</v>
      </c>
      <c r="AD102" s="25" t="e">
        <f t="shared" si="56"/>
        <v>#DIV/0!</v>
      </c>
      <c r="AE102" s="25" t="e">
        <f t="shared" si="56"/>
        <v>#DIV/0!</v>
      </c>
      <c r="AF102" s="25" t="e">
        <f t="shared" si="59"/>
        <v>#DIV/0!</v>
      </c>
    </row>
    <row r="103" spans="1:32" ht="21.95" customHeight="1" x14ac:dyDescent="0.25">
      <c r="A103" s="17" t="s">
        <v>4</v>
      </c>
      <c r="B103" s="47">
        <f>SUM(B97:B101)</f>
        <v>99</v>
      </c>
      <c r="C103" s="47">
        <f t="shared" ref="C103:E103" si="60">SUM(C97:C101)</f>
        <v>19.8</v>
      </c>
      <c r="D103" s="47">
        <f t="shared" si="60"/>
        <v>0</v>
      </c>
      <c r="E103" s="47">
        <f t="shared" si="60"/>
        <v>19.8</v>
      </c>
      <c r="F103" s="22"/>
      <c r="G103" s="26">
        <f>G81/$E81</f>
        <v>0</v>
      </c>
      <c r="H103" s="26">
        <f t="shared" si="56"/>
        <v>0</v>
      </c>
      <c r="I103" s="26">
        <f t="shared" si="56"/>
        <v>0</v>
      </c>
      <c r="J103" s="26">
        <f t="shared" si="56"/>
        <v>0</v>
      </c>
      <c r="K103" s="26">
        <f t="shared" si="56"/>
        <v>0</v>
      </c>
      <c r="L103" s="26">
        <f t="shared" si="56"/>
        <v>0</v>
      </c>
      <c r="M103" s="26">
        <f t="shared" si="56"/>
        <v>0</v>
      </c>
      <c r="N103" s="26">
        <f t="shared" si="56"/>
        <v>0</v>
      </c>
      <c r="O103" s="26">
        <f t="shared" si="56"/>
        <v>0</v>
      </c>
      <c r="P103" s="26">
        <f t="shared" si="56"/>
        <v>0</v>
      </c>
      <c r="Q103" s="26">
        <f t="shared" si="56"/>
        <v>0</v>
      </c>
      <c r="R103" s="26">
        <f t="shared" si="56"/>
        <v>0</v>
      </c>
      <c r="S103" s="26">
        <f t="shared" si="56"/>
        <v>0</v>
      </c>
      <c r="T103" s="26">
        <f t="shared" si="56"/>
        <v>0</v>
      </c>
      <c r="U103" s="26">
        <f t="shared" si="56"/>
        <v>0</v>
      </c>
      <c r="V103" s="26">
        <f t="shared" si="56"/>
        <v>0</v>
      </c>
      <c r="W103" s="26">
        <f t="shared" si="56"/>
        <v>0</v>
      </c>
      <c r="X103" s="26">
        <f t="shared" si="56"/>
        <v>0</v>
      </c>
      <c r="Y103" s="26">
        <f t="shared" si="56"/>
        <v>0</v>
      </c>
      <c r="Z103" s="26">
        <f t="shared" si="56"/>
        <v>0</v>
      </c>
      <c r="AA103" s="26">
        <f t="shared" si="56"/>
        <v>0</v>
      </c>
      <c r="AB103" s="26">
        <f t="shared" si="56"/>
        <v>0</v>
      </c>
      <c r="AC103" s="26">
        <f t="shared" si="56"/>
        <v>0</v>
      </c>
      <c r="AD103" s="26">
        <f t="shared" si="56"/>
        <v>0</v>
      </c>
      <c r="AE103" s="26">
        <f t="shared" si="56"/>
        <v>0</v>
      </c>
      <c r="AF103" s="26">
        <f t="shared" si="59"/>
        <v>0</v>
      </c>
    </row>
    <row r="104" spans="1:32" ht="20.100000000000001" customHeight="1" x14ac:dyDescent="0.25"/>
    <row r="105" spans="1:32" ht="21.95" customHeight="1" x14ac:dyDescent="0.25">
      <c r="A105" s="81" t="s">
        <v>11</v>
      </c>
      <c r="B105" s="82"/>
      <c r="C105" s="82"/>
      <c r="D105" s="82"/>
      <c r="E105" s="28">
        <v>3</v>
      </c>
      <c r="F105" s="28"/>
      <c r="G105" s="29" t="s">
        <v>45</v>
      </c>
      <c r="H105" s="28"/>
      <c r="I105" s="30"/>
      <c r="J105" s="30"/>
      <c r="K105" s="30"/>
      <c r="L105" s="30"/>
      <c r="M105" s="30"/>
      <c r="N105" s="30"/>
      <c r="O105" s="30"/>
      <c r="P105" s="30"/>
      <c r="Q105" s="30"/>
      <c r="R105" s="30"/>
      <c r="S105" s="31"/>
      <c r="T105" s="29" t="s">
        <v>45</v>
      </c>
      <c r="U105" s="28"/>
      <c r="V105" s="30"/>
      <c r="W105" s="30"/>
      <c r="X105" s="30"/>
      <c r="Y105" s="30"/>
      <c r="Z105" s="30"/>
      <c r="AA105" s="30"/>
      <c r="AB105" s="30"/>
      <c r="AC105" s="30"/>
      <c r="AD105" s="30"/>
      <c r="AE105" s="30"/>
      <c r="AF105" s="31"/>
    </row>
    <row r="106" spans="1:32" ht="36.950000000000003" customHeight="1" x14ac:dyDescent="0.25">
      <c r="A106" s="83" t="s">
        <v>7</v>
      </c>
      <c r="B106" s="77" t="s">
        <v>1</v>
      </c>
      <c r="C106" s="77" t="s">
        <v>2</v>
      </c>
      <c r="D106" s="77" t="s">
        <v>12</v>
      </c>
      <c r="E106" s="79" t="s">
        <v>3</v>
      </c>
      <c r="F106" s="8"/>
      <c r="G106" s="68" t="s">
        <v>43</v>
      </c>
      <c r="H106" s="69"/>
      <c r="I106" s="70"/>
      <c r="J106" s="70"/>
      <c r="K106" s="70"/>
      <c r="L106" s="70"/>
      <c r="M106" s="70"/>
      <c r="N106" s="70"/>
      <c r="O106" s="70"/>
      <c r="P106" s="70"/>
      <c r="Q106" s="70"/>
      <c r="R106" s="70"/>
      <c r="S106" s="70"/>
      <c r="T106" s="94" t="s">
        <v>44</v>
      </c>
      <c r="U106" s="95"/>
      <c r="V106" s="95"/>
      <c r="W106" s="95"/>
      <c r="X106" s="95"/>
      <c r="Y106" s="95"/>
      <c r="Z106" s="95"/>
      <c r="AA106" s="95"/>
      <c r="AB106" s="95"/>
      <c r="AC106" s="95"/>
      <c r="AD106" s="95"/>
      <c r="AE106" s="95"/>
      <c r="AF106" s="95"/>
    </row>
    <row r="107" spans="1:32" ht="48" customHeight="1" x14ac:dyDescent="0.25">
      <c r="A107" s="84"/>
      <c r="B107" s="78"/>
      <c r="C107" s="78"/>
      <c r="D107" s="78"/>
      <c r="E107" s="80"/>
      <c r="F107" s="9"/>
      <c r="G107" s="10">
        <v>0.27083333333333331</v>
      </c>
      <c r="H107" s="10">
        <v>0.28125</v>
      </c>
      <c r="I107" s="10">
        <v>0.29166666666666669</v>
      </c>
      <c r="J107" s="10">
        <v>0.30208333333333331</v>
      </c>
      <c r="K107" s="10">
        <v>0.3125</v>
      </c>
      <c r="L107" s="10">
        <v>0.32291666666666669</v>
      </c>
      <c r="M107" s="10">
        <v>0.33333333333333331</v>
      </c>
      <c r="N107" s="10">
        <v>0.34375</v>
      </c>
      <c r="O107" s="10">
        <v>0.35416666666666669</v>
      </c>
      <c r="P107" s="10">
        <v>0.36458333333333331</v>
      </c>
      <c r="Q107" s="10">
        <v>0.375</v>
      </c>
      <c r="R107" s="10">
        <v>0.38541666666666669</v>
      </c>
      <c r="S107" s="10">
        <v>0.39583333333333331</v>
      </c>
      <c r="T107" s="10">
        <v>0.625</v>
      </c>
      <c r="U107" s="10">
        <v>0.63541666666666663</v>
      </c>
      <c r="V107" s="10">
        <v>0.64583333333333337</v>
      </c>
      <c r="W107" s="10">
        <v>0.65625</v>
      </c>
      <c r="X107" s="10">
        <v>0.66666666666666663</v>
      </c>
      <c r="Y107" s="10">
        <v>0.67708333333333337</v>
      </c>
      <c r="Z107" s="10">
        <v>0.6875</v>
      </c>
      <c r="AA107" s="10">
        <v>0.69791666666666663</v>
      </c>
      <c r="AB107" s="10">
        <v>0.70833333333333337</v>
      </c>
      <c r="AC107" s="10">
        <v>0.71875</v>
      </c>
      <c r="AD107" s="10">
        <v>0.72916666666666663</v>
      </c>
      <c r="AE107" s="10">
        <v>0.73958333333333337</v>
      </c>
      <c r="AF107" s="10">
        <v>0.75</v>
      </c>
    </row>
    <row r="108" spans="1:32" ht="38.1" customHeight="1" x14ac:dyDescent="0.25">
      <c r="A108" s="84"/>
      <c r="B108" s="78"/>
      <c r="C108" s="78"/>
      <c r="D108" s="78"/>
      <c r="E108" s="80"/>
      <c r="F108" s="9"/>
      <c r="G108" s="71" t="s">
        <v>0</v>
      </c>
      <c r="H108" s="72"/>
      <c r="I108" s="73"/>
      <c r="J108" s="73"/>
      <c r="K108" s="73"/>
      <c r="L108" s="73"/>
      <c r="M108" s="73"/>
      <c r="N108" s="73"/>
      <c r="O108" s="73"/>
      <c r="P108" s="73"/>
      <c r="Q108" s="73"/>
      <c r="R108" s="73"/>
      <c r="S108" s="73"/>
      <c r="T108" s="97" t="s">
        <v>0</v>
      </c>
      <c r="U108" s="97"/>
      <c r="V108" s="97"/>
      <c r="W108" s="97"/>
      <c r="X108" s="97"/>
      <c r="Y108" s="97"/>
      <c r="Z108" s="97"/>
      <c r="AA108" s="97"/>
      <c r="AB108" s="97"/>
      <c r="AC108" s="97"/>
      <c r="AD108" s="97"/>
      <c r="AE108" s="97"/>
      <c r="AF108" s="97"/>
    </row>
    <row r="109" spans="1:32" s="16" customFormat="1" ht="21.95" customHeight="1" x14ac:dyDescent="0.25">
      <c r="A109" s="11" t="str">
        <f>A97</f>
        <v>Scott Drive</v>
      </c>
      <c r="B109" s="12">
        <f t="shared" ref="B109:D109" si="61">B97</f>
        <v>0</v>
      </c>
      <c r="C109" s="12">
        <f>B109/5</f>
        <v>0</v>
      </c>
      <c r="D109" s="12">
        <f t="shared" si="61"/>
        <v>0</v>
      </c>
      <c r="E109" s="13">
        <f>C109+D109</f>
        <v>0</v>
      </c>
      <c r="F109" s="14">
        <f>K$37</f>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row>
    <row r="110" spans="1:32" s="16" customFormat="1" ht="21.95" customHeight="1" x14ac:dyDescent="0.25">
      <c r="A110" s="11" t="str">
        <f t="shared" ref="A110:D114" si="62">A98</f>
        <v>Carlisle Road</v>
      </c>
      <c r="B110" s="12">
        <v>0</v>
      </c>
      <c r="C110" s="12">
        <f t="shared" ref="C110:C114" si="63">B110/5</f>
        <v>0</v>
      </c>
      <c r="D110" s="12">
        <f t="shared" si="62"/>
        <v>0</v>
      </c>
      <c r="E110" s="13">
        <f t="shared" ref="E110:E114" si="64">C110+D110</f>
        <v>0</v>
      </c>
      <c r="F110" s="14">
        <f t="shared" ref="F110" si="65">K$37</f>
        <v>0</v>
      </c>
      <c r="G110" s="15">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v>
      </c>
    </row>
    <row r="111" spans="1:32" s="16" customFormat="1" ht="21.95" customHeight="1" x14ac:dyDescent="0.25">
      <c r="A111" s="11" t="str">
        <f t="shared" si="62"/>
        <v>Wensleydale Gardens</v>
      </c>
      <c r="B111" s="12">
        <v>0</v>
      </c>
      <c r="C111" s="12">
        <v>0</v>
      </c>
      <c r="D111" s="12">
        <f t="shared" si="62"/>
        <v>0</v>
      </c>
      <c r="E111" s="13">
        <f t="shared" si="64"/>
        <v>0</v>
      </c>
      <c r="F111" s="14"/>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v>
      </c>
    </row>
    <row r="112" spans="1:32" s="16" customFormat="1" ht="21.95" customHeight="1" x14ac:dyDescent="0.25">
      <c r="A112" s="11" t="str">
        <f t="shared" si="62"/>
        <v>Wensleydale Road</v>
      </c>
      <c r="B112" s="12">
        <v>31.28</v>
      </c>
      <c r="C112" s="12">
        <f>B112/5</f>
        <v>6.2560000000000002</v>
      </c>
      <c r="D112" s="12">
        <f t="shared" si="62"/>
        <v>0</v>
      </c>
      <c r="E112" s="13">
        <f t="shared" si="64"/>
        <v>6.2560000000000002</v>
      </c>
      <c r="F112" s="14"/>
      <c r="G112" s="15">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v>
      </c>
    </row>
    <row r="113" spans="1:32" s="16" customFormat="1" ht="21.95" customHeight="1" x14ac:dyDescent="0.25">
      <c r="A113" s="11" t="str">
        <f t="shared" si="62"/>
        <v>Gloucester Road</v>
      </c>
      <c r="B113" s="12">
        <v>26</v>
      </c>
      <c r="C113" s="12">
        <f t="shared" si="63"/>
        <v>5.2</v>
      </c>
      <c r="D113" s="12">
        <f t="shared" si="62"/>
        <v>0</v>
      </c>
      <c r="E113" s="13">
        <f t="shared" si="64"/>
        <v>5.2</v>
      </c>
      <c r="F113" s="14"/>
      <c r="G113" s="15">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v>
      </c>
    </row>
    <row r="114" spans="1:32" s="16" customFormat="1" ht="21.95" customHeight="1" x14ac:dyDescent="0.25">
      <c r="A114" s="11" t="str">
        <f t="shared" si="62"/>
        <v>Car Park @ Bowling Club</v>
      </c>
      <c r="B114" s="12">
        <v>0</v>
      </c>
      <c r="C114" s="12">
        <f t="shared" si="63"/>
        <v>0</v>
      </c>
      <c r="D114" s="12">
        <v>0</v>
      </c>
      <c r="E114" s="13">
        <f t="shared" si="64"/>
        <v>0</v>
      </c>
      <c r="F114" s="14"/>
      <c r="G114" s="15">
        <v>0</v>
      </c>
      <c r="H114" s="15">
        <v>0</v>
      </c>
      <c r="I114" s="15">
        <v>0</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v>
      </c>
    </row>
    <row r="115" spans="1:32" ht="21.95" customHeight="1" x14ac:dyDescent="0.25">
      <c r="A115" s="17" t="s">
        <v>4</v>
      </c>
      <c r="B115" s="18">
        <f t="shared" ref="B115:F115" si="66">SUM(B109:B113)</f>
        <v>57.28</v>
      </c>
      <c r="C115" s="18">
        <f t="shared" si="66"/>
        <v>11.456</v>
      </c>
      <c r="D115" s="18">
        <f t="shared" si="66"/>
        <v>0</v>
      </c>
      <c r="E115" s="18">
        <f t="shared" si="66"/>
        <v>11.456</v>
      </c>
      <c r="F115" s="14">
        <f t="shared" si="66"/>
        <v>0</v>
      </c>
      <c r="G115" s="19">
        <f>SUM(G109:G114)</f>
        <v>0</v>
      </c>
      <c r="H115" s="19">
        <f t="shared" ref="H115:AF115" si="67">SUM(H109:H114)</f>
        <v>0</v>
      </c>
      <c r="I115" s="19">
        <f t="shared" si="67"/>
        <v>0</v>
      </c>
      <c r="J115" s="19">
        <f t="shared" si="67"/>
        <v>0</v>
      </c>
      <c r="K115" s="19">
        <f t="shared" si="67"/>
        <v>0</v>
      </c>
      <c r="L115" s="19">
        <f t="shared" si="67"/>
        <v>0</v>
      </c>
      <c r="M115" s="19">
        <f t="shared" si="67"/>
        <v>0</v>
      </c>
      <c r="N115" s="19">
        <f t="shared" si="67"/>
        <v>0</v>
      </c>
      <c r="O115" s="19">
        <f t="shared" si="67"/>
        <v>0</v>
      </c>
      <c r="P115" s="19">
        <f t="shared" si="67"/>
        <v>0</v>
      </c>
      <c r="Q115" s="19">
        <f t="shared" si="67"/>
        <v>0</v>
      </c>
      <c r="R115" s="19">
        <f t="shared" si="67"/>
        <v>0</v>
      </c>
      <c r="S115" s="19">
        <f t="shared" si="67"/>
        <v>0</v>
      </c>
      <c r="T115" s="19">
        <f t="shared" si="67"/>
        <v>0</v>
      </c>
      <c r="U115" s="19">
        <f t="shared" si="67"/>
        <v>0</v>
      </c>
      <c r="V115" s="19">
        <f t="shared" si="67"/>
        <v>0</v>
      </c>
      <c r="W115" s="19">
        <f t="shared" si="67"/>
        <v>0</v>
      </c>
      <c r="X115" s="19">
        <f t="shared" si="67"/>
        <v>0</v>
      </c>
      <c r="Y115" s="19">
        <f t="shared" si="67"/>
        <v>0</v>
      </c>
      <c r="Z115" s="19">
        <f t="shared" si="67"/>
        <v>0</v>
      </c>
      <c r="AA115" s="19">
        <f t="shared" si="67"/>
        <v>0</v>
      </c>
      <c r="AB115" s="19">
        <f t="shared" si="67"/>
        <v>0</v>
      </c>
      <c r="AC115" s="19">
        <f t="shared" si="67"/>
        <v>0</v>
      </c>
      <c r="AD115" s="19">
        <f t="shared" si="67"/>
        <v>0</v>
      </c>
      <c r="AE115" s="19">
        <f t="shared" si="67"/>
        <v>0</v>
      </c>
      <c r="AF115" s="19">
        <f t="shared" si="67"/>
        <v>0</v>
      </c>
    </row>
    <row r="116" spans="1:32" ht="21.95" customHeight="1" x14ac:dyDescent="0.25">
      <c r="A116" s="81" t="s">
        <v>11</v>
      </c>
      <c r="B116" s="82"/>
      <c r="C116" s="82"/>
      <c r="D116" s="82"/>
      <c r="E116" s="28">
        <v>3</v>
      </c>
      <c r="F116" s="28"/>
      <c r="G116" s="29" t="s">
        <v>45</v>
      </c>
      <c r="H116" s="28"/>
      <c r="I116" s="30"/>
      <c r="J116" s="30"/>
      <c r="K116" s="30"/>
      <c r="L116" s="30"/>
      <c r="M116" s="30"/>
      <c r="N116" s="30"/>
      <c r="O116" s="30"/>
      <c r="P116" s="30"/>
      <c r="Q116" s="30"/>
      <c r="R116" s="30"/>
      <c r="S116" s="31"/>
      <c r="T116" s="29" t="s">
        <v>45</v>
      </c>
      <c r="U116" s="28"/>
      <c r="V116" s="30"/>
      <c r="W116" s="30"/>
      <c r="X116" s="30"/>
      <c r="Y116" s="30"/>
      <c r="Z116" s="30"/>
      <c r="AA116" s="30"/>
      <c r="AB116" s="30"/>
      <c r="AC116" s="30"/>
      <c r="AD116" s="30"/>
      <c r="AE116" s="30"/>
      <c r="AF116" s="31"/>
    </row>
    <row r="117" spans="1:32" ht="36.950000000000003" customHeight="1" x14ac:dyDescent="0.25">
      <c r="A117" s="83" t="s">
        <v>7</v>
      </c>
      <c r="B117" s="77" t="s">
        <v>1</v>
      </c>
      <c r="C117" s="77" t="s">
        <v>2</v>
      </c>
      <c r="D117" s="77" t="s">
        <v>12</v>
      </c>
      <c r="E117" s="79" t="s">
        <v>3</v>
      </c>
      <c r="F117" s="8"/>
      <c r="G117" s="68" t="s">
        <v>43</v>
      </c>
      <c r="H117" s="69"/>
      <c r="I117" s="70"/>
      <c r="J117" s="70"/>
      <c r="K117" s="70"/>
      <c r="L117" s="70"/>
      <c r="M117" s="70"/>
      <c r="N117" s="70"/>
      <c r="O117" s="70"/>
      <c r="P117" s="70"/>
      <c r="Q117" s="70"/>
      <c r="R117" s="70"/>
      <c r="S117" s="70"/>
      <c r="T117" s="94" t="s">
        <v>44</v>
      </c>
      <c r="U117" s="95"/>
      <c r="V117" s="95"/>
      <c r="W117" s="95"/>
      <c r="X117" s="95"/>
      <c r="Y117" s="95"/>
      <c r="Z117" s="95"/>
      <c r="AA117" s="95"/>
      <c r="AB117" s="95"/>
      <c r="AC117" s="95"/>
      <c r="AD117" s="95"/>
      <c r="AE117" s="95"/>
      <c r="AF117" s="95"/>
    </row>
    <row r="118" spans="1:32" ht="47.1" customHeight="1" x14ac:dyDescent="0.25">
      <c r="A118" s="84"/>
      <c r="B118" s="78"/>
      <c r="C118" s="78"/>
      <c r="D118" s="78"/>
      <c r="E118" s="80"/>
      <c r="F118" s="9"/>
      <c r="G118" s="10">
        <v>0.27083333333333331</v>
      </c>
      <c r="H118" s="10">
        <v>0.28125</v>
      </c>
      <c r="I118" s="10">
        <v>0.29166666666666669</v>
      </c>
      <c r="J118" s="10">
        <v>0.30208333333333331</v>
      </c>
      <c r="K118" s="10">
        <v>0.3125</v>
      </c>
      <c r="L118" s="10">
        <v>0.32291666666666669</v>
      </c>
      <c r="M118" s="10">
        <v>0.33333333333333331</v>
      </c>
      <c r="N118" s="10">
        <v>0.34375</v>
      </c>
      <c r="O118" s="10">
        <v>0.35416666666666669</v>
      </c>
      <c r="P118" s="10">
        <v>0.36458333333333331</v>
      </c>
      <c r="Q118" s="10">
        <v>0.375</v>
      </c>
      <c r="R118" s="10">
        <v>0.38541666666666669</v>
      </c>
      <c r="S118" s="10">
        <v>0.39583333333333331</v>
      </c>
      <c r="T118" s="10">
        <v>0.625</v>
      </c>
      <c r="U118" s="10">
        <v>0.63541666666666663</v>
      </c>
      <c r="V118" s="10">
        <v>0.64583333333333337</v>
      </c>
      <c r="W118" s="10">
        <v>0.65625</v>
      </c>
      <c r="X118" s="10">
        <v>0.66666666666666663</v>
      </c>
      <c r="Y118" s="10">
        <v>0.67708333333333337</v>
      </c>
      <c r="Z118" s="10">
        <v>0.6875</v>
      </c>
      <c r="AA118" s="10">
        <v>0.69791666666666663</v>
      </c>
      <c r="AB118" s="10">
        <v>0.70833333333333337</v>
      </c>
      <c r="AC118" s="10">
        <v>0.71875</v>
      </c>
      <c r="AD118" s="10">
        <v>0.72916666666666663</v>
      </c>
      <c r="AE118" s="10">
        <v>0.73958333333333337</v>
      </c>
      <c r="AF118" s="10">
        <v>0.75</v>
      </c>
    </row>
    <row r="119" spans="1:32" ht="38.1" customHeight="1" x14ac:dyDescent="0.25">
      <c r="A119" s="84"/>
      <c r="B119" s="78"/>
      <c r="C119" s="78"/>
      <c r="D119" s="78"/>
      <c r="E119" s="80"/>
      <c r="F119" s="9"/>
      <c r="G119" s="74" t="s">
        <v>31</v>
      </c>
      <c r="H119" s="75"/>
      <c r="I119" s="76"/>
      <c r="J119" s="76"/>
      <c r="K119" s="76"/>
      <c r="L119" s="76"/>
      <c r="M119" s="76"/>
      <c r="N119" s="76"/>
      <c r="O119" s="76"/>
      <c r="P119" s="76"/>
      <c r="Q119" s="76"/>
      <c r="R119" s="76"/>
      <c r="S119" s="76"/>
      <c r="T119" s="96" t="s">
        <v>31</v>
      </c>
      <c r="U119" s="96"/>
      <c r="V119" s="96"/>
      <c r="W119" s="96"/>
      <c r="X119" s="96"/>
      <c r="Y119" s="96"/>
      <c r="Z119" s="96"/>
      <c r="AA119" s="96"/>
      <c r="AB119" s="96"/>
      <c r="AC119" s="96"/>
      <c r="AD119" s="96"/>
      <c r="AE119" s="96"/>
      <c r="AF119" s="96"/>
    </row>
    <row r="120" spans="1:32" s="16" customFormat="1" ht="21.95" customHeight="1" x14ac:dyDescent="0.25">
      <c r="A120" s="11" t="str">
        <f>A109</f>
        <v>Scott Drive</v>
      </c>
      <c r="B120" s="12">
        <f t="shared" ref="B120:D120" si="68">B109</f>
        <v>0</v>
      </c>
      <c r="C120" s="12">
        <f t="shared" si="68"/>
        <v>0</v>
      </c>
      <c r="D120" s="12">
        <f t="shared" si="68"/>
        <v>0</v>
      </c>
      <c r="E120" s="13">
        <f>E109</f>
        <v>0</v>
      </c>
      <c r="F120" s="14">
        <f>K$3</f>
        <v>0</v>
      </c>
      <c r="G120" s="20">
        <f t="shared" ref="G120:AF125" si="69">IF($E109-G109&lt;0, 0, $E109-G109)</f>
        <v>0</v>
      </c>
      <c r="H120" s="20">
        <f t="shared" si="69"/>
        <v>0</v>
      </c>
      <c r="I120" s="20">
        <f t="shared" si="69"/>
        <v>0</v>
      </c>
      <c r="J120" s="20">
        <f t="shared" si="69"/>
        <v>0</v>
      </c>
      <c r="K120" s="20">
        <f t="shared" si="69"/>
        <v>0</v>
      </c>
      <c r="L120" s="20">
        <f t="shared" si="69"/>
        <v>0</v>
      </c>
      <c r="M120" s="20">
        <f t="shared" si="69"/>
        <v>0</v>
      </c>
      <c r="N120" s="20">
        <f t="shared" si="69"/>
        <v>0</v>
      </c>
      <c r="O120" s="20">
        <f t="shared" si="69"/>
        <v>0</v>
      </c>
      <c r="P120" s="20">
        <f t="shared" si="69"/>
        <v>0</v>
      </c>
      <c r="Q120" s="20">
        <f t="shared" si="69"/>
        <v>0</v>
      </c>
      <c r="R120" s="20">
        <f t="shared" si="69"/>
        <v>0</v>
      </c>
      <c r="S120" s="20">
        <f t="shared" si="69"/>
        <v>0</v>
      </c>
      <c r="T120" s="20">
        <f t="shared" si="69"/>
        <v>0</v>
      </c>
      <c r="U120" s="20">
        <f t="shared" si="69"/>
        <v>0</v>
      </c>
      <c r="V120" s="20">
        <f t="shared" si="69"/>
        <v>0</v>
      </c>
      <c r="W120" s="20">
        <f t="shared" si="69"/>
        <v>0</v>
      </c>
      <c r="X120" s="20">
        <f t="shared" si="69"/>
        <v>0</v>
      </c>
      <c r="Y120" s="20">
        <f t="shared" si="69"/>
        <v>0</v>
      </c>
      <c r="Z120" s="20">
        <f t="shared" si="69"/>
        <v>0</v>
      </c>
      <c r="AA120" s="20">
        <f t="shared" si="69"/>
        <v>0</v>
      </c>
      <c r="AB120" s="20">
        <f t="shared" si="69"/>
        <v>0</v>
      </c>
      <c r="AC120" s="20">
        <f t="shared" si="69"/>
        <v>0</v>
      </c>
      <c r="AD120" s="20">
        <f t="shared" si="69"/>
        <v>0</v>
      </c>
      <c r="AE120" s="20">
        <f t="shared" si="69"/>
        <v>0</v>
      </c>
      <c r="AF120" s="20">
        <f t="shared" si="69"/>
        <v>0</v>
      </c>
    </row>
    <row r="121" spans="1:32" s="16" customFormat="1" ht="21.95" customHeight="1" x14ac:dyDescent="0.25">
      <c r="A121" s="11" t="str">
        <f t="shared" ref="A121:E125" si="70">A110</f>
        <v>Carlisle Road</v>
      </c>
      <c r="B121" s="12">
        <f t="shared" si="70"/>
        <v>0</v>
      </c>
      <c r="C121" s="12">
        <f t="shared" si="70"/>
        <v>0</v>
      </c>
      <c r="D121" s="12">
        <f t="shared" si="70"/>
        <v>0</v>
      </c>
      <c r="E121" s="13">
        <f>E110</f>
        <v>0</v>
      </c>
      <c r="F121" s="14">
        <f t="shared" ref="F121" si="71">K$3</f>
        <v>0</v>
      </c>
      <c r="G121" s="20">
        <f t="shared" si="69"/>
        <v>0</v>
      </c>
      <c r="H121" s="20">
        <f t="shared" si="69"/>
        <v>0</v>
      </c>
      <c r="I121" s="20">
        <f t="shared" si="69"/>
        <v>0</v>
      </c>
      <c r="J121" s="20">
        <f t="shared" si="69"/>
        <v>0</v>
      </c>
      <c r="K121" s="20">
        <f t="shared" si="69"/>
        <v>0</v>
      </c>
      <c r="L121" s="20">
        <f t="shared" si="69"/>
        <v>0</v>
      </c>
      <c r="M121" s="20">
        <f t="shared" si="69"/>
        <v>0</v>
      </c>
      <c r="N121" s="20">
        <f t="shared" si="69"/>
        <v>0</v>
      </c>
      <c r="O121" s="20">
        <f t="shared" si="69"/>
        <v>0</v>
      </c>
      <c r="P121" s="20">
        <f t="shared" si="69"/>
        <v>0</v>
      </c>
      <c r="Q121" s="20">
        <f t="shared" si="69"/>
        <v>0</v>
      </c>
      <c r="R121" s="20">
        <f t="shared" si="69"/>
        <v>0</v>
      </c>
      <c r="S121" s="20">
        <f t="shared" si="69"/>
        <v>0</v>
      </c>
      <c r="T121" s="20">
        <f t="shared" si="69"/>
        <v>0</v>
      </c>
      <c r="U121" s="20">
        <f t="shared" si="69"/>
        <v>0</v>
      </c>
      <c r="V121" s="20">
        <f t="shared" si="69"/>
        <v>0</v>
      </c>
      <c r="W121" s="20">
        <f t="shared" si="69"/>
        <v>0</v>
      </c>
      <c r="X121" s="20">
        <f t="shared" si="69"/>
        <v>0</v>
      </c>
      <c r="Y121" s="20">
        <f t="shared" si="69"/>
        <v>0</v>
      </c>
      <c r="Z121" s="20">
        <f t="shared" si="69"/>
        <v>0</v>
      </c>
      <c r="AA121" s="20">
        <f t="shared" si="69"/>
        <v>0</v>
      </c>
      <c r="AB121" s="20">
        <f t="shared" si="69"/>
        <v>0</v>
      </c>
      <c r="AC121" s="20">
        <f t="shared" si="69"/>
        <v>0</v>
      </c>
      <c r="AD121" s="20">
        <f t="shared" si="69"/>
        <v>0</v>
      </c>
      <c r="AE121" s="20">
        <f t="shared" si="69"/>
        <v>0</v>
      </c>
      <c r="AF121" s="20">
        <f t="shared" si="69"/>
        <v>0</v>
      </c>
    </row>
    <row r="122" spans="1:32" s="16" customFormat="1" ht="21.95" customHeight="1" x14ac:dyDescent="0.25">
      <c r="A122" s="11" t="str">
        <f t="shared" si="70"/>
        <v>Wensleydale Gardens</v>
      </c>
      <c r="B122" s="12">
        <f t="shared" si="70"/>
        <v>0</v>
      </c>
      <c r="C122" s="12">
        <f t="shared" si="70"/>
        <v>0</v>
      </c>
      <c r="D122" s="12">
        <f t="shared" si="70"/>
        <v>0</v>
      </c>
      <c r="E122" s="13">
        <f t="shared" si="70"/>
        <v>0</v>
      </c>
      <c r="F122" s="14"/>
      <c r="G122" s="20">
        <f t="shared" si="69"/>
        <v>0</v>
      </c>
      <c r="H122" s="20">
        <f t="shared" si="69"/>
        <v>0</v>
      </c>
      <c r="I122" s="20">
        <f t="shared" si="69"/>
        <v>0</v>
      </c>
      <c r="J122" s="20">
        <f t="shared" si="69"/>
        <v>0</v>
      </c>
      <c r="K122" s="20">
        <f t="shared" si="69"/>
        <v>0</v>
      </c>
      <c r="L122" s="20">
        <f t="shared" si="69"/>
        <v>0</v>
      </c>
      <c r="M122" s="20">
        <f t="shared" si="69"/>
        <v>0</v>
      </c>
      <c r="N122" s="20">
        <f t="shared" si="69"/>
        <v>0</v>
      </c>
      <c r="O122" s="20">
        <f t="shared" si="69"/>
        <v>0</v>
      </c>
      <c r="P122" s="20">
        <f t="shared" si="69"/>
        <v>0</v>
      </c>
      <c r="Q122" s="20">
        <f t="shared" si="69"/>
        <v>0</v>
      </c>
      <c r="R122" s="20">
        <f t="shared" si="69"/>
        <v>0</v>
      </c>
      <c r="S122" s="20">
        <f t="shared" si="69"/>
        <v>0</v>
      </c>
      <c r="T122" s="20">
        <f t="shared" si="69"/>
        <v>0</v>
      </c>
      <c r="U122" s="20">
        <f t="shared" si="69"/>
        <v>0</v>
      </c>
      <c r="V122" s="20">
        <f t="shared" si="69"/>
        <v>0</v>
      </c>
      <c r="W122" s="20">
        <f t="shared" si="69"/>
        <v>0</v>
      </c>
      <c r="X122" s="20">
        <f t="shared" si="69"/>
        <v>0</v>
      </c>
      <c r="Y122" s="20">
        <f t="shared" si="69"/>
        <v>0</v>
      </c>
      <c r="Z122" s="20">
        <f t="shared" si="69"/>
        <v>0</v>
      </c>
      <c r="AA122" s="20">
        <f t="shared" si="69"/>
        <v>0</v>
      </c>
      <c r="AB122" s="20">
        <f t="shared" si="69"/>
        <v>0</v>
      </c>
      <c r="AC122" s="20">
        <f t="shared" si="69"/>
        <v>0</v>
      </c>
      <c r="AD122" s="20">
        <f t="shared" si="69"/>
        <v>0</v>
      </c>
      <c r="AE122" s="20">
        <f t="shared" si="69"/>
        <v>0</v>
      </c>
      <c r="AF122" s="20">
        <f t="shared" si="69"/>
        <v>0</v>
      </c>
    </row>
    <row r="123" spans="1:32" s="16" customFormat="1" ht="21.95" customHeight="1" x14ac:dyDescent="0.25">
      <c r="A123" s="11" t="str">
        <f t="shared" si="70"/>
        <v>Wensleydale Road</v>
      </c>
      <c r="B123" s="12">
        <f t="shared" si="70"/>
        <v>31.28</v>
      </c>
      <c r="C123" s="12">
        <f t="shared" si="70"/>
        <v>6.2560000000000002</v>
      </c>
      <c r="D123" s="12">
        <f t="shared" si="70"/>
        <v>0</v>
      </c>
      <c r="E123" s="13">
        <f t="shared" si="70"/>
        <v>6.2560000000000002</v>
      </c>
      <c r="F123" s="14"/>
      <c r="G123" s="20">
        <f t="shared" si="69"/>
        <v>6.2560000000000002</v>
      </c>
      <c r="H123" s="20">
        <f t="shared" si="69"/>
        <v>6.2560000000000002</v>
      </c>
      <c r="I123" s="20">
        <f t="shared" si="69"/>
        <v>6.2560000000000002</v>
      </c>
      <c r="J123" s="20">
        <f t="shared" si="69"/>
        <v>6.2560000000000002</v>
      </c>
      <c r="K123" s="20">
        <f t="shared" si="69"/>
        <v>6.2560000000000002</v>
      </c>
      <c r="L123" s="20">
        <f t="shared" si="69"/>
        <v>6.2560000000000002</v>
      </c>
      <c r="M123" s="20">
        <f t="shared" si="69"/>
        <v>6.2560000000000002</v>
      </c>
      <c r="N123" s="20">
        <f t="shared" si="69"/>
        <v>6.2560000000000002</v>
      </c>
      <c r="O123" s="20">
        <f t="shared" si="69"/>
        <v>6.2560000000000002</v>
      </c>
      <c r="P123" s="20">
        <f t="shared" si="69"/>
        <v>6.2560000000000002</v>
      </c>
      <c r="Q123" s="20">
        <f t="shared" si="69"/>
        <v>6.2560000000000002</v>
      </c>
      <c r="R123" s="20">
        <f t="shared" si="69"/>
        <v>6.2560000000000002</v>
      </c>
      <c r="S123" s="20">
        <f t="shared" si="69"/>
        <v>6.2560000000000002</v>
      </c>
      <c r="T123" s="20">
        <f t="shared" si="69"/>
        <v>6.2560000000000002</v>
      </c>
      <c r="U123" s="20">
        <f t="shared" si="69"/>
        <v>6.2560000000000002</v>
      </c>
      <c r="V123" s="20">
        <f t="shared" si="69"/>
        <v>6.2560000000000002</v>
      </c>
      <c r="W123" s="20">
        <f t="shared" si="69"/>
        <v>6.2560000000000002</v>
      </c>
      <c r="X123" s="20">
        <f t="shared" si="69"/>
        <v>6.2560000000000002</v>
      </c>
      <c r="Y123" s="20">
        <f t="shared" si="69"/>
        <v>6.2560000000000002</v>
      </c>
      <c r="Z123" s="20">
        <f t="shared" si="69"/>
        <v>6.2560000000000002</v>
      </c>
      <c r="AA123" s="20">
        <f t="shared" si="69"/>
        <v>6.2560000000000002</v>
      </c>
      <c r="AB123" s="20">
        <f t="shared" si="69"/>
        <v>6.2560000000000002</v>
      </c>
      <c r="AC123" s="20">
        <f t="shared" si="69"/>
        <v>6.2560000000000002</v>
      </c>
      <c r="AD123" s="20">
        <f t="shared" si="69"/>
        <v>6.2560000000000002</v>
      </c>
      <c r="AE123" s="20">
        <f t="shared" si="69"/>
        <v>6.2560000000000002</v>
      </c>
      <c r="AF123" s="20">
        <f t="shared" si="69"/>
        <v>6.2560000000000002</v>
      </c>
    </row>
    <row r="124" spans="1:32" s="16" customFormat="1" ht="21.95" customHeight="1" x14ac:dyDescent="0.25">
      <c r="A124" s="11" t="str">
        <f t="shared" si="70"/>
        <v>Gloucester Road</v>
      </c>
      <c r="B124" s="12">
        <f t="shared" si="70"/>
        <v>26</v>
      </c>
      <c r="C124" s="12">
        <f t="shared" si="70"/>
        <v>5.2</v>
      </c>
      <c r="D124" s="12">
        <f t="shared" si="70"/>
        <v>0</v>
      </c>
      <c r="E124" s="13">
        <f t="shared" si="70"/>
        <v>5.2</v>
      </c>
      <c r="F124" s="14"/>
      <c r="G124" s="20">
        <f t="shared" si="69"/>
        <v>5.2</v>
      </c>
      <c r="H124" s="20">
        <f t="shared" si="69"/>
        <v>5.2</v>
      </c>
      <c r="I124" s="20">
        <f t="shared" si="69"/>
        <v>5.2</v>
      </c>
      <c r="J124" s="20">
        <f t="shared" si="69"/>
        <v>5.2</v>
      </c>
      <c r="K124" s="20">
        <f t="shared" si="69"/>
        <v>5.2</v>
      </c>
      <c r="L124" s="20">
        <f t="shared" si="69"/>
        <v>5.2</v>
      </c>
      <c r="M124" s="20">
        <f t="shared" si="69"/>
        <v>5.2</v>
      </c>
      <c r="N124" s="20">
        <f t="shared" si="69"/>
        <v>5.2</v>
      </c>
      <c r="O124" s="20">
        <f t="shared" si="69"/>
        <v>5.2</v>
      </c>
      <c r="P124" s="20">
        <f t="shared" si="69"/>
        <v>5.2</v>
      </c>
      <c r="Q124" s="20">
        <f t="shared" si="69"/>
        <v>5.2</v>
      </c>
      <c r="R124" s="20">
        <f t="shared" si="69"/>
        <v>5.2</v>
      </c>
      <c r="S124" s="20">
        <f t="shared" si="69"/>
        <v>5.2</v>
      </c>
      <c r="T124" s="20">
        <f t="shared" si="69"/>
        <v>5.2</v>
      </c>
      <c r="U124" s="20">
        <f t="shared" si="69"/>
        <v>5.2</v>
      </c>
      <c r="V124" s="20">
        <f t="shared" si="69"/>
        <v>5.2</v>
      </c>
      <c r="W124" s="20">
        <f t="shared" si="69"/>
        <v>5.2</v>
      </c>
      <c r="X124" s="20">
        <f t="shared" si="69"/>
        <v>5.2</v>
      </c>
      <c r="Y124" s="20">
        <f t="shared" si="69"/>
        <v>5.2</v>
      </c>
      <c r="Z124" s="20">
        <f t="shared" si="69"/>
        <v>5.2</v>
      </c>
      <c r="AA124" s="20">
        <f t="shared" si="69"/>
        <v>5.2</v>
      </c>
      <c r="AB124" s="20">
        <f t="shared" si="69"/>
        <v>5.2</v>
      </c>
      <c r="AC124" s="20">
        <f t="shared" si="69"/>
        <v>5.2</v>
      </c>
      <c r="AD124" s="20">
        <f t="shared" si="69"/>
        <v>5.2</v>
      </c>
      <c r="AE124" s="20">
        <f t="shared" si="69"/>
        <v>5.2</v>
      </c>
      <c r="AF124" s="20">
        <f t="shared" si="69"/>
        <v>5.2</v>
      </c>
    </row>
    <row r="125" spans="1:32" s="16" customFormat="1" ht="21.95" customHeight="1" x14ac:dyDescent="0.25">
      <c r="A125" s="11" t="str">
        <f t="shared" si="70"/>
        <v>Car Park @ Bowling Club</v>
      </c>
      <c r="B125" s="12">
        <f t="shared" si="70"/>
        <v>0</v>
      </c>
      <c r="C125" s="12">
        <f t="shared" si="70"/>
        <v>0</v>
      </c>
      <c r="D125" s="12">
        <f t="shared" si="70"/>
        <v>0</v>
      </c>
      <c r="E125" s="13">
        <f t="shared" si="70"/>
        <v>0</v>
      </c>
      <c r="F125" s="14"/>
      <c r="G125" s="20">
        <f t="shared" si="69"/>
        <v>0</v>
      </c>
      <c r="H125" s="20">
        <f t="shared" si="69"/>
        <v>0</v>
      </c>
      <c r="I125" s="20">
        <f t="shared" si="69"/>
        <v>0</v>
      </c>
      <c r="J125" s="20">
        <f t="shared" si="69"/>
        <v>0</v>
      </c>
      <c r="K125" s="20">
        <f t="shared" si="69"/>
        <v>0</v>
      </c>
      <c r="L125" s="20">
        <f t="shared" si="69"/>
        <v>0</v>
      </c>
      <c r="M125" s="20">
        <f t="shared" si="69"/>
        <v>0</v>
      </c>
      <c r="N125" s="20">
        <f t="shared" si="69"/>
        <v>0</v>
      </c>
      <c r="O125" s="20">
        <f t="shared" si="69"/>
        <v>0</v>
      </c>
      <c r="P125" s="20">
        <f t="shared" si="69"/>
        <v>0</v>
      </c>
      <c r="Q125" s="20">
        <f t="shared" si="69"/>
        <v>0</v>
      </c>
      <c r="R125" s="20">
        <f t="shared" si="69"/>
        <v>0</v>
      </c>
      <c r="S125" s="20">
        <f t="shared" si="69"/>
        <v>0</v>
      </c>
      <c r="T125" s="20">
        <f t="shared" si="69"/>
        <v>0</v>
      </c>
      <c r="U125" s="20">
        <f t="shared" si="69"/>
        <v>0</v>
      </c>
      <c r="V125" s="20">
        <f t="shared" si="69"/>
        <v>0</v>
      </c>
      <c r="W125" s="20">
        <f t="shared" si="69"/>
        <v>0</v>
      </c>
      <c r="X125" s="20">
        <f t="shared" si="69"/>
        <v>0</v>
      </c>
      <c r="Y125" s="20">
        <f t="shared" si="69"/>
        <v>0</v>
      </c>
      <c r="Z125" s="20">
        <f t="shared" si="69"/>
        <v>0</v>
      </c>
      <c r="AA125" s="20">
        <f t="shared" si="69"/>
        <v>0</v>
      </c>
      <c r="AB125" s="20">
        <f t="shared" si="69"/>
        <v>0</v>
      </c>
      <c r="AC125" s="20">
        <f t="shared" si="69"/>
        <v>0</v>
      </c>
      <c r="AD125" s="20">
        <f t="shared" si="69"/>
        <v>0</v>
      </c>
      <c r="AE125" s="20">
        <f t="shared" si="69"/>
        <v>0</v>
      </c>
      <c r="AF125" s="20">
        <f t="shared" si="69"/>
        <v>0</v>
      </c>
    </row>
    <row r="126" spans="1:32" ht="21.95" customHeight="1" x14ac:dyDescent="0.25">
      <c r="A126" s="17" t="s">
        <v>4</v>
      </c>
      <c r="B126" s="47">
        <f t="shared" ref="B126:F126" si="72">SUM(B120:B124)</f>
        <v>57.28</v>
      </c>
      <c r="C126" s="18">
        <f t="shared" si="72"/>
        <v>11.456</v>
      </c>
      <c r="D126" s="18">
        <f t="shared" si="72"/>
        <v>0</v>
      </c>
      <c r="E126" s="21">
        <f t="shared" si="72"/>
        <v>11.456</v>
      </c>
      <c r="F126" s="22">
        <f t="shared" si="72"/>
        <v>0</v>
      </c>
      <c r="G126" s="23">
        <f>SUM(G120:G125)</f>
        <v>11.456</v>
      </c>
      <c r="H126" s="23">
        <f t="shared" ref="H126:AF126" si="73">SUM(H120:H125)</f>
        <v>11.456</v>
      </c>
      <c r="I126" s="23">
        <f t="shared" si="73"/>
        <v>11.456</v>
      </c>
      <c r="J126" s="23">
        <f t="shared" si="73"/>
        <v>11.456</v>
      </c>
      <c r="K126" s="23">
        <f t="shared" si="73"/>
        <v>11.456</v>
      </c>
      <c r="L126" s="23">
        <f t="shared" si="73"/>
        <v>11.456</v>
      </c>
      <c r="M126" s="23">
        <f t="shared" si="73"/>
        <v>11.456</v>
      </c>
      <c r="N126" s="23">
        <f t="shared" si="73"/>
        <v>11.456</v>
      </c>
      <c r="O126" s="23">
        <f t="shared" si="73"/>
        <v>11.456</v>
      </c>
      <c r="P126" s="23">
        <f t="shared" si="73"/>
        <v>11.456</v>
      </c>
      <c r="Q126" s="23">
        <f t="shared" si="73"/>
        <v>11.456</v>
      </c>
      <c r="R126" s="23">
        <f t="shared" si="73"/>
        <v>11.456</v>
      </c>
      <c r="S126" s="23">
        <f t="shared" si="73"/>
        <v>11.456</v>
      </c>
      <c r="T126" s="23">
        <f t="shared" si="73"/>
        <v>11.456</v>
      </c>
      <c r="U126" s="23">
        <f t="shared" si="73"/>
        <v>11.456</v>
      </c>
      <c r="V126" s="23">
        <f t="shared" si="73"/>
        <v>11.456</v>
      </c>
      <c r="W126" s="23">
        <f t="shared" si="73"/>
        <v>11.456</v>
      </c>
      <c r="X126" s="23">
        <f t="shared" si="73"/>
        <v>11.456</v>
      </c>
      <c r="Y126" s="23">
        <f t="shared" si="73"/>
        <v>11.456</v>
      </c>
      <c r="Z126" s="23">
        <f t="shared" si="73"/>
        <v>11.456</v>
      </c>
      <c r="AA126" s="23">
        <f t="shared" si="73"/>
        <v>11.456</v>
      </c>
      <c r="AB126" s="23">
        <f t="shared" si="73"/>
        <v>11.456</v>
      </c>
      <c r="AC126" s="23">
        <f t="shared" si="73"/>
        <v>11.456</v>
      </c>
      <c r="AD126" s="23">
        <f t="shared" si="73"/>
        <v>11.456</v>
      </c>
      <c r="AE126" s="23">
        <f t="shared" si="73"/>
        <v>11.456</v>
      </c>
      <c r="AF126" s="23">
        <f t="shared" si="73"/>
        <v>11.456</v>
      </c>
    </row>
    <row r="127" spans="1:32" ht="21.95" customHeight="1" x14ac:dyDescent="0.25">
      <c r="A127" s="81" t="s">
        <v>11</v>
      </c>
      <c r="B127" s="82"/>
      <c r="C127" s="82"/>
      <c r="D127" s="82"/>
      <c r="E127" s="28">
        <v>3</v>
      </c>
      <c r="F127" s="28"/>
      <c r="G127" s="29" t="s">
        <v>45</v>
      </c>
      <c r="H127" s="28"/>
      <c r="I127" s="30"/>
      <c r="J127" s="30"/>
      <c r="K127" s="30"/>
      <c r="L127" s="30"/>
      <c r="M127" s="30"/>
      <c r="N127" s="30"/>
      <c r="O127" s="30"/>
      <c r="P127" s="30"/>
      <c r="Q127" s="30"/>
      <c r="R127" s="30"/>
      <c r="S127" s="31"/>
      <c r="T127" s="29" t="s">
        <v>45</v>
      </c>
      <c r="U127" s="28"/>
      <c r="V127" s="30"/>
      <c r="W127" s="30"/>
      <c r="X127" s="30"/>
      <c r="Y127" s="30"/>
      <c r="Z127" s="30"/>
      <c r="AA127" s="30"/>
      <c r="AB127" s="30"/>
      <c r="AC127" s="30"/>
      <c r="AD127" s="30"/>
      <c r="AE127" s="30"/>
      <c r="AF127" s="31"/>
    </row>
    <row r="128" spans="1:32" ht="36.950000000000003" customHeight="1" x14ac:dyDescent="0.25">
      <c r="A128" s="83" t="s">
        <v>7</v>
      </c>
      <c r="B128" s="77" t="s">
        <v>1</v>
      </c>
      <c r="C128" s="77" t="s">
        <v>2</v>
      </c>
      <c r="D128" s="77" t="s">
        <v>12</v>
      </c>
      <c r="E128" s="79" t="s">
        <v>3</v>
      </c>
      <c r="F128" s="8"/>
      <c r="G128" s="68" t="s">
        <v>43</v>
      </c>
      <c r="H128" s="69"/>
      <c r="I128" s="70"/>
      <c r="J128" s="70"/>
      <c r="K128" s="70"/>
      <c r="L128" s="70"/>
      <c r="M128" s="70"/>
      <c r="N128" s="70"/>
      <c r="O128" s="70"/>
      <c r="P128" s="70"/>
      <c r="Q128" s="70"/>
      <c r="R128" s="70"/>
      <c r="S128" s="70"/>
      <c r="T128" s="94" t="s">
        <v>44</v>
      </c>
      <c r="U128" s="95"/>
      <c r="V128" s="95"/>
      <c r="W128" s="95"/>
      <c r="X128" s="95"/>
      <c r="Y128" s="95"/>
      <c r="Z128" s="95"/>
      <c r="AA128" s="95"/>
      <c r="AB128" s="95"/>
      <c r="AC128" s="95"/>
      <c r="AD128" s="95"/>
      <c r="AE128" s="95"/>
      <c r="AF128" s="95"/>
    </row>
    <row r="129" spans="1:32" ht="51.95" customHeight="1" x14ac:dyDescent="0.25">
      <c r="A129" s="84"/>
      <c r="B129" s="78"/>
      <c r="C129" s="78"/>
      <c r="D129" s="78"/>
      <c r="E129" s="80"/>
      <c r="F129" s="9"/>
      <c r="G129" s="10">
        <v>0.27083333333333331</v>
      </c>
      <c r="H129" s="10">
        <v>0.28125</v>
      </c>
      <c r="I129" s="10">
        <v>0.29166666666666669</v>
      </c>
      <c r="J129" s="10">
        <v>0.30208333333333331</v>
      </c>
      <c r="K129" s="10">
        <v>0.3125</v>
      </c>
      <c r="L129" s="10">
        <v>0.32291666666666669</v>
      </c>
      <c r="M129" s="10">
        <v>0.33333333333333331</v>
      </c>
      <c r="N129" s="10">
        <v>0.34375</v>
      </c>
      <c r="O129" s="10">
        <v>0.35416666666666669</v>
      </c>
      <c r="P129" s="10">
        <v>0.36458333333333331</v>
      </c>
      <c r="Q129" s="10">
        <v>0.375</v>
      </c>
      <c r="R129" s="10">
        <v>0.38541666666666669</v>
      </c>
      <c r="S129" s="10">
        <v>0.39583333333333331</v>
      </c>
      <c r="T129" s="10">
        <v>0.625</v>
      </c>
      <c r="U129" s="10">
        <v>0.63541666666666663</v>
      </c>
      <c r="V129" s="10">
        <v>0.64583333333333337</v>
      </c>
      <c r="W129" s="10">
        <v>0.65625</v>
      </c>
      <c r="X129" s="10">
        <v>0.66666666666666663</v>
      </c>
      <c r="Y129" s="10">
        <v>0.67708333333333337</v>
      </c>
      <c r="Z129" s="10">
        <v>0.6875</v>
      </c>
      <c r="AA129" s="10">
        <v>0.69791666666666663</v>
      </c>
      <c r="AB129" s="10">
        <v>0.70833333333333337</v>
      </c>
      <c r="AC129" s="10">
        <v>0.71875</v>
      </c>
      <c r="AD129" s="10">
        <v>0.72916666666666663</v>
      </c>
      <c r="AE129" s="10">
        <v>0.73958333333333337</v>
      </c>
      <c r="AF129" s="10">
        <v>0.75</v>
      </c>
    </row>
    <row r="130" spans="1:32" ht="38.1" customHeight="1" x14ac:dyDescent="0.25">
      <c r="A130" s="84"/>
      <c r="B130" s="78"/>
      <c r="C130" s="78"/>
      <c r="D130" s="78"/>
      <c r="E130" s="80"/>
      <c r="F130" s="9"/>
      <c r="G130" s="87" t="s">
        <v>32</v>
      </c>
      <c r="H130" s="87"/>
      <c r="I130" s="87"/>
      <c r="J130" s="87"/>
      <c r="K130" s="87"/>
      <c r="L130" s="87"/>
      <c r="M130" s="87"/>
      <c r="N130" s="87"/>
      <c r="O130" s="87"/>
      <c r="P130" s="87"/>
      <c r="Q130" s="87"/>
      <c r="R130" s="87"/>
      <c r="S130" s="87"/>
      <c r="T130" s="87" t="s">
        <v>32</v>
      </c>
      <c r="U130" s="87"/>
      <c r="V130" s="87"/>
      <c r="W130" s="87"/>
      <c r="X130" s="87"/>
      <c r="Y130" s="87"/>
      <c r="Z130" s="87"/>
      <c r="AA130" s="87"/>
      <c r="AB130" s="87"/>
      <c r="AC130" s="87"/>
      <c r="AD130" s="87"/>
      <c r="AE130" s="87"/>
      <c r="AF130" s="87"/>
    </row>
    <row r="131" spans="1:32" s="16" customFormat="1" ht="21.95" customHeight="1" x14ac:dyDescent="0.25">
      <c r="A131" s="11" t="str">
        <f t="shared" ref="A131:C136" si="74">A120</f>
        <v>Scott Drive</v>
      </c>
      <c r="B131" s="12">
        <f t="shared" si="74"/>
        <v>0</v>
      </c>
      <c r="C131" s="12">
        <f t="shared" si="74"/>
        <v>0</v>
      </c>
      <c r="D131" s="12">
        <v>0</v>
      </c>
      <c r="E131" s="13">
        <f t="shared" ref="E131:E136" si="75">E120</f>
        <v>0</v>
      </c>
      <c r="F131" s="14">
        <f>K$3</f>
        <v>0</v>
      </c>
      <c r="G131" s="25" t="e">
        <f t="shared" ref="G131:AE137" si="76">G109/$E109</f>
        <v>#DIV/0!</v>
      </c>
      <c r="H131" s="25" t="e">
        <f t="shared" si="76"/>
        <v>#DIV/0!</v>
      </c>
      <c r="I131" s="25" t="e">
        <f t="shared" si="76"/>
        <v>#DIV/0!</v>
      </c>
      <c r="J131" s="25" t="e">
        <f t="shared" si="76"/>
        <v>#DIV/0!</v>
      </c>
      <c r="K131" s="25" t="e">
        <f t="shared" si="76"/>
        <v>#DIV/0!</v>
      </c>
      <c r="L131" s="25" t="e">
        <f t="shared" si="76"/>
        <v>#DIV/0!</v>
      </c>
      <c r="M131" s="25" t="e">
        <f t="shared" si="76"/>
        <v>#DIV/0!</v>
      </c>
      <c r="N131" s="25" t="e">
        <f t="shared" si="76"/>
        <v>#DIV/0!</v>
      </c>
      <c r="O131" s="25" t="e">
        <f t="shared" si="76"/>
        <v>#DIV/0!</v>
      </c>
      <c r="P131" s="25" t="e">
        <f t="shared" si="76"/>
        <v>#DIV/0!</v>
      </c>
      <c r="Q131" s="25" t="e">
        <f t="shared" si="76"/>
        <v>#DIV/0!</v>
      </c>
      <c r="R131" s="25" t="e">
        <f t="shared" si="76"/>
        <v>#DIV/0!</v>
      </c>
      <c r="S131" s="25" t="e">
        <f t="shared" si="76"/>
        <v>#DIV/0!</v>
      </c>
      <c r="T131" s="25" t="e">
        <f t="shared" si="76"/>
        <v>#DIV/0!</v>
      </c>
      <c r="U131" s="25" t="e">
        <f t="shared" si="76"/>
        <v>#DIV/0!</v>
      </c>
      <c r="V131" s="25" t="e">
        <f t="shared" si="76"/>
        <v>#DIV/0!</v>
      </c>
      <c r="W131" s="25" t="e">
        <f t="shared" si="76"/>
        <v>#DIV/0!</v>
      </c>
      <c r="X131" s="25" t="e">
        <f t="shared" si="76"/>
        <v>#DIV/0!</v>
      </c>
      <c r="Y131" s="25" t="e">
        <f t="shared" si="76"/>
        <v>#DIV/0!</v>
      </c>
      <c r="Z131" s="25" t="e">
        <f t="shared" si="76"/>
        <v>#DIV/0!</v>
      </c>
      <c r="AA131" s="25" t="e">
        <f t="shared" si="76"/>
        <v>#DIV/0!</v>
      </c>
      <c r="AB131" s="25" t="e">
        <f t="shared" si="76"/>
        <v>#DIV/0!</v>
      </c>
      <c r="AC131" s="25" t="e">
        <f t="shared" si="76"/>
        <v>#DIV/0!</v>
      </c>
      <c r="AD131" s="25" t="e">
        <f t="shared" si="76"/>
        <v>#DIV/0!</v>
      </c>
      <c r="AE131" s="25" t="e">
        <f t="shared" si="76"/>
        <v>#DIV/0!</v>
      </c>
      <c r="AF131" s="25" t="e">
        <f>AF109/$E109</f>
        <v>#DIV/0!</v>
      </c>
    </row>
    <row r="132" spans="1:32" s="16" customFormat="1" ht="21.95" customHeight="1" x14ac:dyDescent="0.25">
      <c r="A132" s="11" t="str">
        <f t="shared" si="74"/>
        <v>Carlisle Road</v>
      </c>
      <c r="B132" s="12">
        <f t="shared" si="74"/>
        <v>0</v>
      </c>
      <c r="C132" s="12">
        <f t="shared" si="74"/>
        <v>0</v>
      </c>
      <c r="D132" s="12">
        <v>0</v>
      </c>
      <c r="E132" s="13">
        <f t="shared" si="75"/>
        <v>0</v>
      </c>
      <c r="F132" s="14">
        <f t="shared" ref="F132" si="77">K$3</f>
        <v>0</v>
      </c>
      <c r="G132" s="25" t="e">
        <f t="shared" si="76"/>
        <v>#DIV/0!</v>
      </c>
      <c r="H132" s="25" t="e">
        <f t="shared" si="76"/>
        <v>#DIV/0!</v>
      </c>
      <c r="I132" s="25" t="e">
        <f t="shared" si="76"/>
        <v>#DIV/0!</v>
      </c>
      <c r="J132" s="25" t="e">
        <f t="shared" si="76"/>
        <v>#DIV/0!</v>
      </c>
      <c r="K132" s="25" t="e">
        <f t="shared" si="76"/>
        <v>#DIV/0!</v>
      </c>
      <c r="L132" s="25" t="e">
        <f t="shared" si="76"/>
        <v>#DIV/0!</v>
      </c>
      <c r="M132" s="25" t="e">
        <f t="shared" si="76"/>
        <v>#DIV/0!</v>
      </c>
      <c r="N132" s="25" t="e">
        <f t="shared" si="76"/>
        <v>#DIV/0!</v>
      </c>
      <c r="O132" s="25" t="e">
        <f t="shared" si="76"/>
        <v>#DIV/0!</v>
      </c>
      <c r="P132" s="25" t="e">
        <f t="shared" si="76"/>
        <v>#DIV/0!</v>
      </c>
      <c r="Q132" s="25" t="e">
        <f t="shared" si="76"/>
        <v>#DIV/0!</v>
      </c>
      <c r="R132" s="25" t="e">
        <f t="shared" si="76"/>
        <v>#DIV/0!</v>
      </c>
      <c r="S132" s="25" t="e">
        <f t="shared" si="76"/>
        <v>#DIV/0!</v>
      </c>
      <c r="T132" s="25" t="e">
        <f t="shared" si="76"/>
        <v>#DIV/0!</v>
      </c>
      <c r="U132" s="25" t="e">
        <f t="shared" si="76"/>
        <v>#DIV/0!</v>
      </c>
      <c r="V132" s="25" t="e">
        <f t="shared" si="76"/>
        <v>#DIV/0!</v>
      </c>
      <c r="W132" s="25" t="e">
        <f t="shared" si="76"/>
        <v>#DIV/0!</v>
      </c>
      <c r="X132" s="25" t="e">
        <f t="shared" si="76"/>
        <v>#DIV/0!</v>
      </c>
      <c r="Y132" s="25" t="e">
        <f t="shared" si="76"/>
        <v>#DIV/0!</v>
      </c>
      <c r="Z132" s="25" t="e">
        <f t="shared" si="76"/>
        <v>#DIV/0!</v>
      </c>
      <c r="AA132" s="25" t="e">
        <f t="shared" si="76"/>
        <v>#DIV/0!</v>
      </c>
      <c r="AB132" s="25" t="e">
        <f t="shared" si="76"/>
        <v>#DIV/0!</v>
      </c>
      <c r="AC132" s="25" t="e">
        <f t="shared" si="76"/>
        <v>#DIV/0!</v>
      </c>
      <c r="AD132" s="25" t="e">
        <f t="shared" si="76"/>
        <v>#DIV/0!</v>
      </c>
      <c r="AE132" s="25" t="e">
        <f t="shared" si="76"/>
        <v>#DIV/0!</v>
      </c>
      <c r="AF132" s="25" t="e">
        <f>AF110/$E110</f>
        <v>#DIV/0!</v>
      </c>
    </row>
    <row r="133" spans="1:32" s="16" customFormat="1" ht="21.95" customHeight="1" x14ac:dyDescent="0.25">
      <c r="A133" s="11" t="str">
        <f t="shared" si="74"/>
        <v>Wensleydale Gardens</v>
      </c>
      <c r="B133" s="12">
        <f t="shared" si="74"/>
        <v>0</v>
      </c>
      <c r="C133" s="12">
        <f t="shared" si="74"/>
        <v>0</v>
      </c>
      <c r="D133" s="12">
        <v>0</v>
      </c>
      <c r="E133" s="13">
        <f t="shared" si="75"/>
        <v>0</v>
      </c>
      <c r="F133" s="14"/>
      <c r="G133" s="25" t="e">
        <f t="shared" si="76"/>
        <v>#DIV/0!</v>
      </c>
      <c r="H133" s="25" t="e">
        <f t="shared" si="76"/>
        <v>#DIV/0!</v>
      </c>
      <c r="I133" s="25" t="e">
        <f t="shared" si="76"/>
        <v>#DIV/0!</v>
      </c>
      <c r="J133" s="25" t="e">
        <f t="shared" si="76"/>
        <v>#DIV/0!</v>
      </c>
      <c r="K133" s="25" t="e">
        <f t="shared" si="76"/>
        <v>#DIV/0!</v>
      </c>
      <c r="L133" s="25" t="e">
        <f t="shared" si="76"/>
        <v>#DIV/0!</v>
      </c>
      <c r="M133" s="25" t="e">
        <f t="shared" si="76"/>
        <v>#DIV/0!</v>
      </c>
      <c r="N133" s="25" t="e">
        <f t="shared" si="76"/>
        <v>#DIV/0!</v>
      </c>
      <c r="O133" s="25" t="e">
        <f t="shared" si="76"/>
        <v>#DIV/0!</v>
      </c>
      <c r="P133" s="25" t="e">
        <f t="shared" si="76"/>
        <v>#DIV/0!</v>
      </c>
      <c r="Q133" s="25" t="e">
        <f t="shared" si="76"/>
        <v>#DIV/0!</v>
      </c>
      <c r="R133" s="25" t="e">
        <f t="shared" si="76"/>
        <v>#DIV/0!</v>
      </c>
      <c r="S133" s="25" t="e">
        <f t="shared" si="76"/>
        <v>#DIV/0!</v>
      </c>
      <c r="T133" s="25" t="e">
        <f t="shared" si="76"/>
        <v>#DIV/0!</v>
      </c>
      <c r="U133" s="25" t="e">
        <f t="shared" si="76"/>
        <v>#DIV/0!</v>
      </c>
      <c r="V133" s="25" t="e">
        <f t="shared" si="76"/>
        <v>#DIV/0!</v>
      </c>
      <c r="W133" s="25" t="e">
        <f t="shared" si="76"/>
        <v>#DIV/0!</v>
      </c>
      <c r="X133" s="25" t="e">
        <f t="shared" si="76"/>
        <v>#DIV/0!</v>
      </c>
      <c r="Y133" s="25" t="e">
        <f t="shared" si="76"/>
        <v>#DIV/0!</v>
      </c>
      <c r="Z133" s="25" t="e">
        <f t="shared" si="76"/>
        <v>#DIV/0!</v>
      </c>
      <c r="AA133" s="25" t="e">
        <f t="shared" si="76"/>
        <v>#DIV/0!</v>
      </c>
      <c r="AB133" s="25" t="e">
        <f t="shared" si="76"/>
        <v>#DIV/0!</v>
      </c>
      <c r="AC133" s="25" t="e">
        <f t="shared" si="76"/>
        <v>#DIV/0!</v>
      </c>
      <c r="AD133" s="25" t="e">
        <f t="shared" si="76"/>
        <v>#DIV/0!</v>
      </c>
      <c r="AE133" s="25" t="e">
        <f t="shared" si="76"/>
        <v>#DIV/0!</v>
      </c>
      <c r="AF133" s="25" t="e">
        <f t="shared" ref="AF133:AF137" si="78">AF111/$E111</f>
        <v>#DIV/0!</v>
      </c>
    </row>
    <row r="134" spans="1:32" s="16" customFormat="1" ht="21.95" customHeight="1" x14ac:dyDescent="0.25">
      <c r="A134" s="11" t="str">
        <f t="shared" si="74"/>
        <v>Wensleydale Road</v>
      </c>
      <c r="B134" s="12">
        <f t="shared" si="74"/>
        <v>31.28</v>
      </c>
      <c r="C134" s="12">
        <f t="shared" si="74"/>
        <v>6.2560000000000002</v>
      </c>
      <c r="D134" s="12">
        <v>0</v>
      </c>
      <c r="E134" s="13">
        <f t="shared" si="75"/>
        <v>6.2560000000000002</v>
      </c>
      <c r="F134" s="14"/>
      <c r="G134" s="25">
        <f t="shared" si="76"/>
        <v>0</v>
      </c>
      <c r="H134" s="25">
        <f t="shared" si="76"/>
        <v>0</v>
      </c>
      <c r="I134" s="25">
        <f t="shared" si="76"/>
        <v>0</v>
      </c>
      <c r="J134" s="25">
        <f t="shared" si="76"/>
        <v>0</v>
      </c>
      <c r="K134" s="25">
        <f t="shared" si="76"/>
        <v>0</v>
      </c>
      <c r="L134" s="25">
        <f t="shared" si="76"/>
        <v>0</v>
      </c>
      <c r="M134" s="25">
        <f t="shared" si="76"/>
        <v>0</v>
      </c>
      <c r="N134" s="25">
        <f t="shared" si="76"/>
        <v>0</v>
      </c>
      <c r="O134" s="25">
        <f t="shared" si="76"/>
        <v>0</v>
      </c>
      <c r="P134" s="25">
        <f t="shared" si="76"/>
        <v>0</v>
      </c>
      <c r="Q134" s="25">
        <f t="shared" si="76"/>
        <v>0</v>
      </c>
      <c r="R134" s="25">
        <f t="shared" si="76"/>
        <v>0</v>
      </c>
      <c r="S134" s="25">
        <f t="shared" si="76"/>
        <v>0</v>
      </c>
      <c r="T134" s="25">
        <f t="shared" si="76"/>
        <v>0</v>
      </c>
      <c r="U134" s="25">
        <f t="shared" si="76"/>
        <v>0</v>
      </c>
      <c r="V134" s="25">
        <f t="shared" si="76"/>
        <v>0</v>
      </c>
      <c r="W134" s="25">
        <f t="shared" si="76"/>
        <v>0</v>
      </c>
      <c r="X134" s="25">
        <f t="shared" si="76"/>
        <v>0</v>
      </c>
      <c r="Y134" s="25">
        <f t="shared" si="76"/>
        <v>0</v>
      </c>
      <c r="Z134" s="25">
        <f t="shared" si="76"/>
        <v>0</v>
      </c>
      <c r="AA134" s="25">
        <f t="shared" si="76"/>
        <v>0</v>
      </c>
      <c r="AB134" s="25">
        <f t="shared" si="76"/>
        <v>0</v>
      </c>
      <c r="AC134" s="25">
        <f t="shared" si="76"/>
        <v>0</v>
      </c>
      <c r="AD134" s="25">
        <f t="shared" si="76"/>
        <v>0</v>
      </c>
      <c r="AE134" s="25">
        <f t="shared" si="76"/>
        <v>0</v>
      </c>
      <c r="AF134" s="25">
        <f t="shared" si="78"/>
        <v>0</v>
      </c>
    </row>
    <row r="135" spans="1:32" s="16" customFormat="1" ht="21.95" customHeight="1" x14ac:dyDescent="0.25">
      <c r="A135" s="11" t="str">
        <f t="shared" si="74"/>
        <v>Gloucester Road</v>
      </c>
      <c r="B135" s="12">
        <f t="shared" si="74"/>
        <v>26</v>
      </c>
      <c r="C135" s="12">
        <f t="shared" si="74"/>
        <v>5.2</v>
      </c>
      <c r="D135" s="12">
        <v>0</v>
      </c>
      <c r="E135" s="13">
        <f t="shared" si="75"/>
        <v>5.2</v>
      </c>
      <c r="F135" s="14"/>
      <c r="G135" s="25">
        <f t="shared" si="76"/>
        <v>0</v>
      </c>
      <c r="H135" s="25">
        <f t="shared" si="76"/>
        <v>0</v>
      </c>
      <c r="I135" s="25">
        <f t="shared" si="76"/>
        <v>0</v>
      </c>
      <c r="J135" s="25">
        <f t="shared" si="76"/>
        <v>0</v>
      </c>
      <c r="K135" s="25">
        <f t="shared" si="76"/>
        <v>0</v>
      </c>
      <c r="L135" s="25">
        <f t="shared" si="76"/>
        <v>0</v>
      </c>
      <c r="M135" s="25">
        <f t="shared" si="76"/>
        <v>0</v>
      </c>
      <c r="N135" s="25">
        <f t="shared" si="76"/>
        <v>0</v>
      </c>
      <c r="O135" s="25">
        <f t="shared" si="76"/>
        <v>0</v>
      </c>
      <c r="P135" s="25">
        <f t="shared" si="76"/>
        <v>0</v>
      </c>
      <c r="Q135" s="25">
        <f t="shared" si="76"/>
        <v>0</v>
      </c>
      <c r="R135" s="25">
        <f t="shared" si="76"/>
        <v>0</v>
      </c>
      <c r="S135" s="25">
        <f t="shared" si="76"/>
        <v>0</v>
      </c>
      <c r="T135" s="25">
        <f t="shared" si="76"/>
        <v>0</v>
      </c>
      <c r="U135" s="25">
        <f t="shared" si="76"/>
        <v>0</v>
      </c>
      <c r="V135" s="25">
        <f t="shared" si="76"/>
        <v>0</v>
      </c>
      <c r="W135" s="25">
        <f t="shared" si="76"/>
        <v>0</v>
      </c>
      <c r="X135" s="25">
        <f t="shared" si="76"/>
        <v>0</v>
      </c>
      <c r="Y135" s="25">
        <f t="shared" si="76"/>
        <v>0</v>
      </c>
      <c r="Z135" s="25">
        <f t="shared" si="76"/>
        <v>0</v>
      </c>
      <c r="AA135" s="25">
        <f t="shared" si="76"/>
        <v>0</v>
      </c>
      <c r="AB135" s="25">
        <f t="shared" si="76"/>
        <v>0</v>
      </c>
      <c r="AC135" s="25">
        <f t="shared" si="76"/>
        <v>0</v>
      </c>
      <c r="AD135" s="25">
        <f t="shared" si="76"/>
        <v>0</v>
      </c>
      <c r="AE135" s="25">
        <f t="shared" si="76"/>
        <v>0</v>
      </c>
      <c r="AF135" s="25">
        <f t="shared" si="78"/>
        <v>0</v>
      </c>
    </row>
    <row r="136" spans="1:32" s="16" customFormat="1" ht="21.95" customHeight="1" x14ac:dyDescent="0.25">
      <c r="A136" s="11" t="str">
        <f t="shared" si="74"/>
        <v>Car Park @ Bowling Club</v>
      </c>
      <c r="B136" s="12">
        <f t="shared" si="74"/>
        <v>0</v>
      </c>
      <c r="C136" s="12">
        <f t="shared" si="74"/>
        <v>0</v>
      </c>
      <c r="D136" s="12">
        <v>1</v>
      </c>
      <c r="E136" s="13">
        <f t="shared" si="75"/>
        <v>0</v>
      </c>
      <c r="F136" s="14"/>
      <c r="G136" s="25" t="e">
        <f t="shared" si="76"/>
        <v>#DIV/0!</v>
      </c>
      <c r="H136" s="25" t="e">
        <f t="shared" si="76"/>
        <v>#DIV/0!</v>
      </c>
      <c r="I136" s="25" t="e">
        <f t="shared" si="76"/>
        <v>#DIV/0!</v>
      </c>
      <c r="J136" s="25" t="e">
        <f t="shared" si="76"/>
        <v>#DIV/0!</v>
      </c>
      <c r="K136" s="25" t="e">
        <f t="shared" si="76"/>
        <v>#DIV/0!</v>
      </c>
      <c r="L136" s="25" t="e">
        <f t="shared" si="76"/>
        <v>#DIV/0!</v>
      </c>
      <c r="M136" s="25" t="e">
        <f t="shared" si="76"/>
        <v>#DIV/0!</v>
      </c>
      <c r="N136" s="25" t="e">
        <f t="shared" si="76"/>
        <v>#DIV/0!</v>
      </c>
      <c r="O136" s="25" t="e">
        <f t="shared" si="76"/>
        <v>#DIV/0!</v>
      </c>
      <c r="P136" s="25" t="e">
        <f t="shared" si="76"/>
        <v>#DIV/0!</v>
      </c>
      <c r="Q136" s="25" t="e">
        <f t="shared" si="76"/>
        <v>#DIV/0!</v>
      </c>
      <c r="R136" s="25" t="e">
        <f t="shared" si="76"/>
        <v>#DIV/0!</v>
      </c>
      <c r="S136" s="25" t="e">
        <f t="shared" si="76"/>
        <v>#DIV/0!</v>
      </c>
      <c r="T136" s="25" t="e">
        <f t="shared" si="76"/>
        <v>#DIV/0!</v>
      </c>
      <c r="U136" s="25" t="e">
        <f t="shared" si="76"/>
        <v>#DIV/0!</v>
      </c>
      <c r="V136" s="25" t="e">
        <f t="shared" si="76"/>
        <v>#DIV/0!</v>
      </c>
      <c r="W136" s="25" t="e">
        <f t="shared" si="76"/>
        <v>#DIV/0!</v>
      </c>
      <c r="X136" s="25" t="e">
        <f t="shared" si="76"/>
        <v>#DIV/0!</v>
      </c>
      <c r="Y136" s="25" t="e">
        <f t="shared" si="76"/>
        <v>#DIV/0!</v>
      </c>
      <c r="Z136" s="25" t="e">
        <f t="shared" si="76"/>
        <v>#DIV/0!</v>
      </c>
      <c r="AA136" s="25" t="e">
        <f t="shared" si="76"/>
        <v>#DIV/0!</v>
      </c>
      <c r="AB136" s="25" t="e">
        <f t="shared" si="76"/>
        <v>#DIV/0!</v>
      </c>
      <c r="AC136" s="25" t="e">
        <f t="shared" si="76"/>
        <v>#DIV/0!</v>
      </c>
      <c r="AD136" s="25" t="e">
        <f t="shared" si="76"/>
        <v>#DIV/0!</v>
      </c>
      <c r="AE136" s="25" t="e">
        <f t="shared" si="76"/>
        <v>#DIV/0!</v>
      </c>
      <c r="AF136" s="25" t="e">
        <f t="shared" si="78"/>
        <v>#DIV/0!</v>
      </c>
    </row>
    <row r="137" spans="1:32" ht="21.95" customHeight="1" x14ac:dyDescent="0.25">
      <c r="A137" s="17" t="s">
        <v>4</v>
      </c>
      <c r="B137" s="47">
        <f>SUM(B131:B135)</f>
        <v>57.28</v>
      </c>
      <c r="C137" s="47">
        <f t="shared" ref="C137:E137" si="79">SUM(C131:C135)</f>
        <v>11.456</v>
      </c>
      <c r="D137" s="47">
        <f t="shared" si="79"/>
        <v>0</v>
      </c>
      <c r="E137" s="47">
        <f t="shared" si="79"/>
        <v>11.456</v>
      </c>
      <c r="F137" s="22"/>
      <c r="G137" s="26">
        <f>G115/$E115</f>
        <v>0</v>
      </c>
      <c r="H137" s="26">
        <f>H115/$E115</f>
        <v>0</v>
      </c>
      <c r="I137" s="26">
        <f>I115/$E115</f>
        <v>0</v>
      </c>
      <c r="J137" s="26">
        <f t="shared" si="76"/>
        <v>0</v>
      </c>
      <c r="K137" s="26">
        <f t="shared" si="76"/>
        <v>0</v>
      </c>
      <c r="L137" s="26">
        <f t="shared" si="76"/>
        <v>0</v>
      </c>
      <c r="M137" s="26">
        <f t="shared" si="76"/>
        <v>0</v>
      </c>
      <c r="N137" s="26">
        <f t="shared" si="76"/>
        <v>0</v>
      </c>
      <c r="O137" s="26">
        <f t="shared" si="76"/>
        <v>0</v>
      </c>
      <c r="P137" s="26">
        <f t="shared" si="76"/>
        <v>0</v>
      </c>
      <c r="Q137" s="26">
        <f t="shared" si="76"/>
        <v>0</v>
      </c>
      <c r="R137" s="26">
        <f t="shared" si="76"/>
        <v>0</v>
      </c>
      <c r="S137" s="26">
        <f t="shared" si="76"/>
        <v>0</v>
      </c>
      <c r="T137" s="26">
        <f t="shared" si="76"/>
        <v>0</v>
      </c>
      <c r="U137" s="26">
        <f t="shared" si="76"/>
        <v>0</v>
      </c>
      <c r="V137" s="26">
        <f t="shared" si="76"/>
        <v>0</v>
      </c>
      <c r="W137" s="26">
        <f t="shared" si="76"/>
        <v>0</v>
      </c>
      <c r="X137" s="26">
        <f t="shared" si="76"/>
        <v>0</v>
      </c>
      <c r="Y137" s="26">
        <f t="shared" si="76"/>
        <v>0</v>
      </c>
      <c r="Z137" s="26">
        <f t="shared" si="76"/>
        <v>0</v>
      </c>
      <c r="AA137" s="26">
        <f t="shared" si="76"/>
        <v>0</v>
      </c>
      <c r="AB137" s="26">
        <f t="shared" si="76"/>
        <v>0</v>
      </c>
      <c r="AC137" s="26">
        <f t="shared" si="76"/>
        <v>0</v>
      </c>
      <c r="AD137" s="26">
        <f t="shared" si="76"/>
        <v>0</v>
      </c>
      <c r="AE137" s="26">
        <f t="shared" si="76"/>
        <v>0</v>
      </c>
      <c r="AF137" s="26">
        <f t="shared" si="78"/>
        <v>0</v>
      </c>
    </row>
    <row r="138" spans="1:32" ht="20.100000000000001" customHeight="1" x14ac:dyDescent="0.25"/>
    <row r="139" spans="1:32" ht="21.95" customHeight="1" x14ac:dyDescent="0.25">
      <c r="A139" s="88" t="s">
        <v>8</v>
      </c>
      <c r="B139" s="89"/>
      <c r="C139" s="89"/>
      <c r="D139" s="89"/>
      <c r="E139" s="89"/>
      <c r="F139" s="89"/>
      <c r="G139" s="89"/>
      <c r="H139" s="89"/>
      <c r="I139" s="89"/>
      <c r="J139" s="89"/>
      <c r="K139" s="89"/>
      <c r="L139" s="89"/>
      <c r="M139" s="89"/>
      <c r="N139" s="89"/>
      <c r="O139" s="89"/>
      <c r="P139" s="89"/>
      <c r="Q139" s="89"/>
      <c r="R139" s="89"/>
      <c r="S139" s="89"/>
      <c r="T139" s="90"/>
      <c r="U139" s="90"/>
      <c r="V139" s="90"/>
      <c r="W139" s="90"/>
      <c r="X139" s="90"/>
      <c r="Y139" s="90"/>
      <c r="Z139" s="90"/>
      <c r="AA139" s="90"/>
      <c r="AB139" s="90"/>
      <c r="AC139" s="90"/>
      <c r="AD139" s="90"/>
      <c r="AE139" s="90"/>
      <c r="AF139" s="90"/>
    </row>
    <row r="140" spans="1:32" ht="30" customHeight="1" x14ac:dyDescent="0.25">
      <c r="A140" s="103" t="s">
        <v>13</v>
      </c>
      <c r="B140" s="103"/>
      <c r="C140" s="103" t="s">
        <v>9</v>
      </c>
      <c r="D140" s="103"/>
      <c r="E140" s="103"/>
      <c r="F140" s="36"/>
      <c r="G140" s="68" t="s">
        <v>43</v>
      </c>
      <c r="H140" s="69"/>
      <c r="I140" s="70"/>
      <c r="J140" s="70"/>
      <c r="K140" s="70"/>
      <c r="L140" s="70"/>
      <c r="M140" s="70"/>
      <c r="N140" s="70"/>
      <c r="O140" s="70"/>
      <c r="P140" s="70"/>
      <c r="Q140" s="70"/>
      <c r="R140" s="70"/>
      <c r="S140" s="70"/>
      <c r="T140" s="94" t="s">
        <v>44</v>
      </c>
      <c r="U140" s="95"/>
      <c r="V140" s="95"/>
      <c r="W140" s="95"/>
      <c r="X140" s="95"/>
      <c r="Y140" s="95"/>
      <c r="Z140" s="95"/>
      <c r="AA140" s="95"/>
      <c r="AB140" s="95"/>
      <c r="AC140" s="95"/>
      <c r="AD140" s="95"/>
      <c r="AE140" s="95"/>
      <c r="AF140" s="95"/>
    </row>
    <row r="141" spans="1:32" ht="42.95" customHeight="1" x14ac:dyDescent="0.25">
      <c r="A141" s="104"/>
      <c r="B141" s="104"/>
      <c r="C141" s="104"/>
      <c r="D141" s="104"/>
      <c r="E141" s="104"/>
      <c r="F141" s="37"/>
      <c r="G141" s="10">
        <v>0.27083333333333331</v>
      </c>
      <c r="H141" s="10">
        <v>0.28125</v>
      </c>
      <c r="I141" s="10">
        <v>0.29166666666666669</v>
      </c>
      <c r="J141" s="10">
        <v>0.30208333333333331</v>
      </c>
      <c r="K141" s="10">
        <v>0.3125</v>
      </c>
      <c r="L141" s="10">
        <v>0.32291666666666669</v>
      </c>
      <c r="M141" s="10">
        <v>0.33333333333333331</v>
      </c>
      <c r="N141" s="10">
        <v>0.34375</v>
      </c>
      <c r="O141" s="10">
        <v>0.35416666666666669</v>
      </c>
      <c r="P141" s="10">
        <v>0.36458333333333331</v>
      </c>
      <c r="Q141" s="10">
        <v>0.375</v>
      </c>
      <c r="R141" s="10">
        <v>0.38541666666666669</v>
      </c>
      <c r="S141" s="10">
        <v>0.39583333333333331</v>
      </c>
      <c r="T141" s="10">
        <v>0.625</v>
      </c>
      <c r="U141" s="10">
        <v>0.63541666666666663</v>
      </c>
      <c r="V141" s="10">
        <v>0.64583333333333337</v>
      </c>
      <c r="W141" s="10">
        <v>0.65625</v>
      </c>
      <c r="X141" s="10">
        <v>0.66666666666666663</v>
      </c>
      <c r="Y141" s="10">
        <v>0.67708333333333337</v>
      </c>
      <c r="Z141" s="10">
        <v>0.6875</v>
      </c>
      <c r="AA141" s="10">
        <v>0.69791666666666663</v>
      </c>
      <c r="AB141" s="10">
        <v>0.70833333333333337</v>
      </c>
      <c r="AC141" s="10">
        <v>0.71875</v>
      </c>
      <c r="AD141" s="10">
        <v>0.72916666666666663</v>
      </c>
      <c r="AE141" s="10">
        <v>0.73958333333333337</v>
      </c>
      <c r="AF141" s="10">
        <v>0.75</v>
      </c>
    </row>
    <row r="142" spans="1:32" ht="24" customHeight="1" x14ac:dyDescent="0.25">
      <c r="A142" s="104"/>
      <c r="B142" s="104"/>
      <c r="C142" s="104"/>
      <c r="D142" s="104"/>
      <c r="E142" s="104"/>
      <c r="F142" s="37"/>
      <c r="G142" s="71" t="s">
        <v>0</v>
      </c>
      <c r="H142" s="72"/>
      <c r="I142" s="73"/>
      <c r="J142" s="73"/>
      <c r="K142" s="73"/>
      <c r="L142" s="73"/>
      <c r="M142" s="73"/>
      <c r="N142" s="73"/>
      <c r="O142" s="73"/>
      <c r="P142" s="73"/>
      <c r="Q142" s="73"/>
      <c r="R142" s="73"/>
      <c r="S142" s="73"/>
      <c r="T142" s="97" t="s">
        <v>0</v>
      </c>
      <c r="U142" s="97"/>
      <c r="V142" s="97"/>
      <c r="W142" s="97"/>
      <c r="X142" s="97"/>
      <c r="Y142" s="97"/>
      <c r="Z142" s="97"/>
      <c r="AA142" s="97"/>
      <c r="AB142" s="97"/>
      <c r="AC142" s="97"/>
      <c r="AD142" s="97"/>
      <c r="AE142" s="97"/>
      <c r="AF142" s="97"/>
    </row>
    <row r="143" spans="1:32" s="16" customFormat="1" ht="23.1" customHeight="1" x14ac:dyDescent="0.25">
      <c r="A143" s="63" t="str">
        <f t="shared" ref="A143:A148" si="80">A131</f>
        <v>Scott Drive</v>
      </c>
      <c r="B143" s="64" t="s">
        <v>36</v>
      </c>
      <c r="C143" s="65" t="s">
        <v>51</v>
      </c>
      <c r="D143" s="66"/>
      <c r="E143" s="67"/>
      <c r="F143" s="38"/>
      <c r="G143" s="15">
        <v>1</v>
      </c>
      <c r="H143" s="15">
        <v>1</v>
      </c>
      <c r="I143" s="15">
        <v>1</v>
      </c>
      <c r="J143" s="15">
        <v>1</v>
      </c>
      <c r="K143" s="15">
        <v>1</v>
      </c>
      <c r="L143" s="15">
        <v>1</v>
      </c>
      <c r="M143" s="15">
        <v>1</v>
      </c>
      <c r="N143" s="15">
        <v>1</v>
      </c>
      <c r="O143" s="15">
        <v>1</v>
      </c>
      <c r="P143" s="15">
        <v>0</v>
      </c>
      <c r="Q143" s="15">
        <v>0</v>
      </c>
      <c r="R143" s="15">
        <v>0</v>
      </c>
      <c r="S143" s="15">
        <v>0</v>
      </c>
      <c r="T143" s="15">
        <v>0</v>
      </c>
      <c r="U143" s="15">
        <v>0</v>
      </c>
      <c r="V143" s="15">
        <v>0</v>
      </c>
      <c r="W143" s="15">
        <v>0</v>
      </c>
      <c r="X143" s="15">
        <v>0</v>
      </c>
      <c r="Y143" s="15">
        <v>0</v>
      </c>
      <c r="Z143" s="15">
        <v>0</v>
      </c>
      <c r="AA143" s="15">
        <v>1</v>
      </c>
      <c r="AB143" s="15">
        <v>1</v>
      </c>
      <c r="AC143" s="15">
        <v>1</v>
      </c>
      <c r="AD143" s="15">
        <v>0</v>
      </c>
      <c r="AE143" s="15">
        <v>0</v>
      </c>
      <c r="AF143" s="15">
        <v>0</v>
      </c>
    </row>
    <row r="144" spans="1:32" s="16" customFormat="1" ht="23.1" customHeight="1" x14ac:dyDescent="0.25">
      <c r="A144" s="63" t="str">
        <f t="shared" si="80"/>
        <v>Carlisle Road</v>
      </c>
      <c r="B144" s="64" t="s">
        <v>36</v>
      </c>
      <c r="C144" s="65" t="s">
        <v>51</v>
      </c>
      <c r="D144" s="66"/>
      <c r="E144" s="67"/>
      <c r="F144" s="38"/>
      <c r="G144" s="15">
        <v>1</v>
      </c>
      <c r="H144" s="15">
        <v>1</v>
      </c>
      <c r="I144" s="15">
        <v>1</v>
      </c>
      <c r="J144" s="15">
        <v>1</v>
      </c>
      <c r="K144" s="15">
        <v>1</v>
      </c>
      <c r="L144" s="15">
        <v>1</v>
      </c>
      <c r="M144" s="15">
        <v>1</v>
      </c>
      <c r="N144" s="15">
        <v>1</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row>
    <row r="145" spans="1:32" s="16" customFormat="1" ht="23.1" customHeight="1" x14ac:dyDescent="0.25">
      <c r="A145" s="63" t="str">
        <f t="shared" si="80"/>
        <v>Wensleydale Gardens</v>
      </c>
      <c r="B145" s="64" t="s">
        <v>36</v>
      </c>
      <c r="C145" s="65" t="s">
        <v>51</v>
      </c>
      <c r="D145" s="66"/>
      <c r="E145" s="67"/>
      <c r="F145" s="38"/>
      <c r="G145" s="15">
        <v>2</v>
      </c>
      <c r="H145" s="15">
        <v>2</v>
      </c>
      <c r="I145" s="15">
        <v>1</v>
      </c>
      <c r="J145" s="15">
        <v>2</v>
      </c>
      <c r="K145" s="15">
        <v>2</v>
      </c>
      <c r="L145" s="15">
        <v>2</v>
      </c>
      <c r="M145" s="15">
        <v>1</v>
      </c>
      <c r="N145" s="15">
        <v>1</v>
      </c>
      <c r="O145" s="15">
        <v>0</v>
      </c>
      <c r="P145" s="15">
        <v>0</v>
      </c>
      <c r="Q145" s="15">
        <v>0</v>
      </c>
      <c r="R145" s="15">
        <v>0</v>
      </c>
      <c r="S145" s="15">
        <v>0</v>
      </c>
      <c r="T145" s="15">
        <v>0</v>
      </c>
      <c r="U145" s="15">
        <v>1</v>
      </c>
      <c r="V145" s="15">
        <v>1</v>
      </c>
      <c r="W145" s="15">
        <v>1</v>
      </c>
      <c r="X145" s="15">
        <v>1</v>
      </c>
      <c r="Y145" s="15">
        <v>0</v>
      </c>
      <c r="Z145" s="15">
        <v>0</v>
      </c>
      <c r="AA145" s="15">
        <v>0</v>
      </c>
      <c r="AB145" s="15">
        <v>1</v>
      </c>
      <c r="AC145" s="15">
        <v>1</v>
      </c>
      <c r="AD145" s="15">
        <v>1</v>
      </c>
      <c r="AE145" s="15">
        <v>1</v>
      </c>
      <c r="AF145" s="15">
        <v>1</v>
      </c>
    </row>
    <row r="146" spans="1:32" s="16" customFormat="1" ht="23.1" customHeight="1" x14ac:dyDescent="0.25">
      <c r="A146" s="63" t="str">
        <f t="shared" si="80"/>
        <v>Wensleydale Road</v>
      </c>
      <c r="B146" s="64" t="s">
        <v>36</v>
      </c>
      <c r="C146" s="65" t="s">
        <v>51</v>
      </c>
      <c r="D146" s="66"/>
      <c r="E146" s="67"/>
      <c r="F146" s="38"/>
      <c r="G146" s="15">
        <v>3</v>
      </c>
      <c r="H146" s="15">
        <v>2</v>
      </c>
      <c r="I146" s="15">
        <v>1</v>
      </c>
      <c r="J146" s="15">
        <v>3</v>
      </c>
      <c r="K146" s="15">
        <v>3</v>
      </c>
      <c r="L146" s="15">
        <v>2</v>
      </c>
      <c r="M146" s="15">
        <v>1</v>
      </c>
      <c r="N146" s="15">
        <v>3</v>
      </c>
      <c r="O146" s="15">
        <v>4</v>
      </c>
      <c r="P146" s="15">
        <v>4</v>
      </c>
      <c r="Q146" s="15">
        <v>3</v>
      </c>
      <c r="R146" s="15">
        <v>2</v>
      </c>
      <c r="S146" s="15">
        <v>1</v>
      </c>
      <c r="T146" s="15">
        <v>1</v>
      </c>
      <c r="U146" s="15">
        <v>1</v>
      </c>
      <c r="V146" s="15">
        <v>1</v>
      </c>
      <c r="W146" s="15">
        <v>3</v>
      </c>
      <c r="X146" s="15">
        <v>4</v>
      </c>
      <c r="Y146" s="15">
        <v>4</v>
      </c>
      <c r="Z146" s="15">
        <v>4</v>
      </c>
      <c r="AA146" s="15">
        <v>3</v>
      </c>
      <c r="AB146" s="15">
        <v>1</v>
      </c>
      <c r="AC146" s="15">
        <v>1</v>
      </c>
      <c r="AD146" s="15">
        <v>1</v>
      </c>
      <c r="AE146" s="15">
        <v>1</v>
      </c>
      <c r="AF146" s="15">
        <v>1</v>
      </c>
    </row>
    <row r="147" spans="1:32" s="16" customFormat="1" ht="23.1" customHeight="1" x14ac:dyDescent="0.25">
      <c r="A147" s="63" t="str">
        <f t="shared" si="80"/>
        <v>Gloucester Road</v>
      </c>
      <c r="B147" s="64" t="s">
        <v>36</v>
      </c>
      <c r="C147" s="65" t="s">
        <v>51</v>
      </c>
      <c r="D147" s="66"/>
      <c r="E147" s="67"/>
      <c r="F147" s="38"/>
      <c r="G147" s="15">
        <v>4</v>
      </c>
      <c r="H147" s="15">
        <v>4</v>
      </c>
      <c r="I147" s="15">
        <v>4</v>
      </c>
      <c r="J147" s="15">
        <v>4</v>
      </c>
      <c r="K147" s="15">
        <v>4</v>
      </c>
      <c r="L147" s="15">
        <v>4</v>
      </c>
      <c r="M147" s="15">
        <v>4</v>
      </c>
      <c r="N147" s="15">
        <v>3</v>
      </c>
      <c r="O147" s="15">
        <v>3</v>
      </c>
      <c r="P147" s="15">
        <v>3</v>
      </c>
      <c r="Q147" s="15">
        <v>3</v>
      </c>
      <c r="R147" s="15">
        <v>3</v>
      </c>
      <c r="S147" s="15">
        <v>2</v>
      </c>
      <c r="T147" s="15">
        <v>2</v>
      </c>
      <c r="U147" s="15">
        <v>2</v>
      </c>
      <c r="V147" s="15">
        <v>3</v>
      </c>
      <c r="W147" s="15">
        <v>3</v>
      </c>
      <c r="X147" s="15">
        <v>4</v>
      </c>
      <c r="Y147" s="15">
        <v>4</v>
      </c>
      <c r="Z147" s="15">
        <v>3</v>
      </c>
      <c r="AA147" s="15">
        <v>3</v>
      </c>
      <c r="AB147" s="15">
        <v>4</v>
      </c>
      <c r="AC147" s="15">
        <v>4</v>
      </c>
      <c r="AD147" s="15">
        <v>2</v>
      </c>
      <c r="AE147" s="15">
        <v>3</v>
      </c>
      <c r="AF147" s="15">
        <v>3</v>
      </c>
    </row>
    <row r="148" spans="1:32" s="16" customFormat="1" ht="23.1" customHeight="1" x14ac:dyDescent="0.25">
      <c r="A148" s="63" t="str">
        <f t="shared" si="80"/>
        <v>Car Park @ Bowling Club</v>
      </c>
      <c r="B148" s="64" t="s">
        <v>36</v>
      </c>
      <c r="C148" s="65" t="s">
        <v>56</v>
      </c>
      <c r="D148" s="66"/>
      <c r="E148" s="67"/>
      <c r="F148" s="38"/>
      <c r="G148" s="54">
        <v>0</v>
      </c>
      <c r="H148" s="54">
        <v>0</v>
      </c>
      <c r="I148" s="54">
        <v>0</v>
      </c>
      <c r="J148" s="54">
        <v>0</v>
      </c>
      <c r="K148" s="54">
        <v>0</v>
      </c>
      <c r="L148" s="54">
        <v>0</v>
      </c>
      <c r="M148" s="54">
        <v>0</v>
      </c>
      <c r="N148" s="54">
        <v>0</v>
      </c>
      <c r="O148" s="54">
        <v>1</v>
      </c>
      <c r="P148" s="54">
        <v>0</v>
      </c>
      <c r="Q148" s="54">
        <v>0</v>
      </c>
      <c r="R148" s="54">
        <v>0</v>
      </c>
      <c r="S148" s="54">
        <v>0</v>
      </c>
      <c r="T148" s="54">
        <v>0</v>
      </c>
      <c r="U148" s="54">
        <v>0</v>
      </c>
      <c r="V148" s="54">
        <v>0</v>
      </c>
      <c r="W148" s="54">
        <v>0</v>
      </c>
      <c r="X148" s="54">
        <v>0</v>
      </c>
      <c r="Y148" s="54">
        <v>0</v>
      </c>
      <c r="Z148" s="54">
        <v>0</v>
      </c>
      <c r="AA148" s="54">
        <v>0</v>
      </c>
      <c r="AB148" s="54">
        <v>0</v>
      </c>
      <c r="AC148" s="54">
        <v>0</v>
      </c>
      <c r="AD148" s="54">
        <v>0</v>
      </c>
      <c r="AE148" s="54">
        <v>0</v>
      </c>
      <c r="AF148" s="54">
        <v>0</v>
      </c>
    </row>
    <row r="149" spans="1:32" ht="23.1" customHeight="1" x14ac:dyDescent="0.25">
      <c r="A149" s="98" t="s">
        <v>4</v>
      </c>
      <c r="B149" s="99"/>
      <c r="C149" s="99"/>
      <c r="D149" s="99"/>
      <c r="E149" s="100"/>
      <c r="F149" s="39"/>
      <c r="G149" s="40">
        <f>SUM(G143:G148)</f>
        <v>11</v>
      </c>
      <c r="H149" s="40">
        <f t="shared" ref="H149:AF149" si="81">SUM(H143:H148)</f>
        <v>10</v>
      </c>
      <c r="I149" s="40">
        <f t="shared" si="81"/>
        <v>8</v>
      </c>
      <c r="J149" s="40">
        <f t="shared" si="81"/>
        <v>11</v>
      </c>
      <c r="K149" s="40">
        <f t="shared" si="81"/>
        <v>11</v>
      </c>
      <c r="L149" s="40">
        <f t="shared" si="81"/>
        <v>10</v>
      </c>
      <c r="M149" s="40">
        <f t="shared" si="81"/>
        <v>8</v>
      </c>
      <c r="N149" s="40">
        <f t="shared" si="81"/>
        <v>9</v>
      </c>
      <c r="O149" s="40">
        <f t="shared" si="81"/>
        <v>9</v>
      </c>
      <c r="P149" s="40">
        <f t="shared" si="81"/>
        <v>7</v>
      </c>
      <c r="Q149" s="40">
        <f t="shared" si="81"/>
        <v>6</v>
      </c>
      <c r="R149" s="40">
        <f t="shared" si="81"/>
        <v>5</v>
      </c>
      <c r="S149" s="40">
        <f t="shared" si="81"/>
        <v>3</v>
      </c>
      <c r="T149" s="40">
        <f t="shared" si="81"/>
        <v>3</v>
      </c>
      <c r="U149" s="40">
        <f t="shared" si="81"/>
        <v>4</v>
      </c>
      <c r="V149" s="40">
        <f t="shared" si="81"/>
        <v>5</v>
      </c>
      <c r="W149" s="40">
        <f t="shared" si="81"/>
        <v>7</v>
      </c>
      <c r="X149" s="40">
        <f t="shared" si="81"/>
        <v>9</v>
      </c>
      <c r="Y149" s="40">
        <f t="shared" si="81"/>
        <v>8</v>
      </c>
      <c r="Z149" s="40">
        <f t="shared" si="81"/>
        <v>7</v>
      </c>
      <c r="AA149" s="40">
        <f t="shared" si="81"/>
        <v>7</v>
      </c>
      <c r="AB149" s="40">
        <f t="shared" si="81"/>
        <v>7</v>
      </c>
      <c r="AC149" s="40">
        <f t="shared" si="81"/>
        <v>7</v>
      </c>
      <c r="AD149" s="40">
        <f t="shared" si="81"/>
        <v>4</v>
      </c>
      <c r="AE149" s="40">
        <f t="shared" si="81"/>
        <v>5</v>
      </c>
      <c r="AF149" s="40">
        <f t="shared" si="81"/>
        <v>5</v>
      </c>
    </row>
  </sheetData>
  <mergeCells count="145">
    <mergeCell ref="A139:AF139"/>
    <mergeCell ref="A140:B142"/>
    <mergeCell ref="C140:E142"/>
    <mergeCell ref="G140:S140"/>
    <mergeCell ref="T140:AF140"/>
    <mergeCell ref="G142:S142"/>
    <mergeCell ref="T142:AF142"/>
    <mergeCell ref="A149:E149"/>
    <mergeCell ref="A146:B146"/>
    <mergeCell ref="C146:E146"/>
    <mergeCell ref="A147:B147"/>
    <mergeCell ref="C147:E147"/>
    <mergeCell ref="A148:B148"/>
    <mergeCell ref="C148:E148"/>
    <mergeCell ref="A143:B143"/>
    <mergeCell ref="C143:E143"/>
    <mergeCell ref="A144:B144"/>
    <mergeCell ref="C144:E144"/>
    <mergeCell ref="A145:B145"/>
    <mergeCell ref="C145:E145"/>
    <mergeCell ref="A127:D127"/>
    <mergeCell ref="A128:A130"/>
    <mergeCell ref="B128:B130"/>
    <mergeCell ref="C128:C130"/>
    <mergeCell ref="D128:D130"/>
    <mergeCell ref="E128:E130"/>
    <mergeCell ref="G128:S128"/>
    <mergeCell ref="T128:AF128"/>
    <mergeCell ref="G130:S130"/>
    <mergeCell ref="T130:AF130"/>
    <mergeCell ref="A116:D116"/>
    <mergeCell ref="A117:A119"/>
    <mergeCell ref="B117:B119"/>
    <mergeCell ref="C117:C119"/>
    <mergeCell ref="D117:D119"/>
    <mergeCell ref="E117:E119"/>
    <mergeCell ref="G117:S117"/>
    <mergeCell ref="T117:AF117"/>
    <mergeCell ref="G119:S119"/>
    <mergeCell ref="T119:AF119"/>
    <mergeCell ref="A105:D105"/>
    <mergeCell ref="A106:A108"/>
    <mergeCell ref="B106:B108"/>
    <mergeCell ref="C106:C108"/>
    <mergeCell ref="D106:D108"/>
    <mergeCell ref="E106:E108"/>
    <mergeCell ref="G106:S106"/>
    <mergeCell ref="T106:AF106"/>
    <mergeCell ref="G108:S108"/>
    <mergeCell ref="T108:AF108"/>
    <mergeCell ref="A93:D93"/>
    <mergeCell ref="A94:A96"/>
    <mergeCell ref="B94:B96"/>
    <mergeCell ref="C94:C96"/>
    <mergeCell ref="D94:D96"/>
    <mergeCell ref="E94:E96"/>
    <mergeCell ref="G94:S94"/>
    <mergeCell ref="T94:AF94"/>
    <mergeCell ref="G96:S96"/>
    <mergeCell ref="T96:AF96"/>
    <mergeCell ref="A82:D82"/>
    <mergeCell ref="A83:A85"/>
    <mergeCell ref="B83:B85"/>
    <mergeCell ref="C83:C85"/>
    <mergeCell ref="D83:D85"/>
    <mergeCell ref="E83:E85"/>
    <mergeCell ref="G83:S83"/>
    <mergeCell ref="T83:AF83"/>
    <mergeCell ref="G85:S85"/>
    <mergeCell ref="T85:AF85"/>
    <mergeCell ref="A71:D71"/>
    <mergeCell ref="A72:A74"/>
    <mergeCell ref="B72:B74"/>
    <mergeCell ref="C72:C74"/>
    <mergeCell ref="D72:D74"/>
    <mergeCell ref="E72:E74"/>
    <mergeCell ref="G72:S72"/>
    <mergeCell ref="T72:AF72"/>
    <mergeCell ref="G74:S74"/>
    <mergeCell ref="T74:AF74"/>
    <mergeCell ref="A59:D59"/>
    <mergeCell ref="A60:A62"/>
    <mergeCell ref="B60:B62"/>
    <mergeCell ref="C60:C62"/>
    <mergeCell ref="D60:D62"/>
    <mergeCell ref="E60:E62"/>
    <mergeCell ref="G60:S60"/>
    <mergeCell ref="T60:AF60"/>
    <mergeCell ref="G62:S62"/>
    <mergeCell ref="T62:AF62"/>
    <mergeCell ref="A48:D48"/>
    <mergeCell ref="A49:A51"/>
    <mergeCell ref="B49:B51"/>
    <mergeCell ref="C49:C51"/>
    <mergeCell ref="D49:D51"/>
    <mergeCell ref="E49:E51"/>
    <mergeCell ref="G49:S49"/>
    <mergeCell ref="T49:AF49"/>
    <mergeCell ref="G51:S51"/>
    <mergeCell ref="T51:AF51"/>
    <mergeCell ref="T26:AF26"/>
    <mergeCell ref="G28:S28"/>
    <mergeCell ref="T28:AF28"/>
    <mergeCell ref="A37:D37"/>
    <mergeCell ref="A38:A40"/>
    <mergeCell ref="B38:B40"/>
    <mergeCell ref="C38:C40"/>
    <mergeCell ref="D38:D40"/>
    <mergeCell ref="E38:E40"/>
    <mergeCell ref="G38:S38"/>
    <mergeCell ref="A26:A28"/>
    <mergeCell ref="B26:B28"/>
    <mergeCell ref="C26:C28"/>
    <mergeCell ref="D26:D28"/>
    <mergeCell ref="E26:E28"/>
    <mergeCell ref="G26:S26"/>
    <mergeCell ref="T38:AF38"/>
    <mergeCell ref="G40:S40"/>
    <mergeCell ref="T40:AF40"/>
    <mergeCell ref="G15:S15"/>
    <mergeCell ref="T15:AF15"/>
    <mergeCell ref="G17:S17"/>
    <mergeCell ref="T17:AF17"/>
    <mergeCell ref="A25:D25"/>
    <mergeCell ref="G25:S25"/>
    <mergeCell ref="T4:AF4"/>
    <mergeCell ref="G6:S6"/>
    <mergeCell ref="T6:AF6"/>
    <mergeCell ref="A14:D14"/>
    <mergeCell ref="G14:S14"/>
    <mergeCell ref="A15:A17"/>
    <mergeCell ref="B15:B17"/>
    <mergeCell ref="C15:C17"/>
    <mergeCell ref="D15:D17"/>
    <mergeCell ref="E15:E17"/>
    <mergeCell ref="A1:AF1"/>
    <mergeCell ref="A2:O2"/>
    <mergeCell ref="A3:D3"/>
    <mergeCell ref="G3:S3"/>
    <mergeCell ref="A4:A6"/>
    <mergeCell ref="B4:B6"/>
    <mergeCell ref="C4:C6"/>
    <mergeCell ref="D4:D6"/>
    <mergeCell ref="E4:E6"/>
    <mergeCell ref="G4:S4"/>
  </mergeCells>
  <pageMargins left="0.25" right="0.25" top="0.75" bottom="0.75" header="0.3" footer="0.3"/>
  <pageSetup paperSize="9" scale="40" fitToHeight="0" orientation="portrait" horizontalDpi="0" verticalDpi="0"/>
  <headerFooter>
    <oddHeader>&amp;L&amp;"Calibri"&amp;10&amp;K000000 Official&amp;1#_x000D_</oddHeader>
  </headerFooter>
  <rowBreaks count="2" manualBreakCount="2">
    <brk id="35" max="16383" man="1"/>
    <brk id="137" max="16383" man="1"/>
  </rowBreaks>
</worksheet>
</file>

<file path=docMetadata/LabelInfo.xml><?xml version="1.0" encoding="utf-8"?>
<clbl:labelList xmlns:clbl="http://schemas.microsoft.com/office/2020/mipLabelMetadata">
  <clbl:label id="{763da656-5c75-4f6d-9461-4a3ce9a537cc}" enabled="1" method="Standard" siteId="{d9d3f5ac-f803-49be-949f-14a7074d74a7}"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Methodology</vt:lpstr>
      <vt:lpstr>Site Plan</vt:lpstr>
      <vt:lpstr>Stress Tables- Tue 240424</vt:lpstr>
      <vt:lpstr>Stress Tables- Wed 250424</vt:lpstr>
      <vt:lpstr>Methodology!Print_Area</vt:lpstr>
      <vt:lpstr>'Stress Tables- Tue 240424'!Print_Area</vt:lpstr>
      <vt:lpstr>'Stress Tables- Wed 250424'!Print_Area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Thomas Faherty</cp:lastModifiedBy>
  <cp:lastPrinted>2019-02-21T09:15:09Z</cp:lastPrinted>
  <dcterms:created xsi:type="dcterms:W3CDTF">2016-09-13T14:30:48Z</dcterms:created>
  <dcterms:modified xsi:type="dcterms:W3CDTF">2024-10-17T11:08:10Z</dcterms:modified>
</cp:coreProperties>
</file>