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willishazell.sharepoint.com/sites/shared-files/Shared Documents/Projects/1035. DL Hampton Padel Courts/WHE/02. Design/C - Civil Engineer/RP - Report/"/>
    </mc:Choice>
  </mc:AlternateContent>
  <xr:revisionPtr revIDLastSave="46" documentId="11_8ED126DA33FBAB1A3D43C05C77A03581AAE710B1" xr6:coauthVersionLast="47" xr6:coauthVersionMax="47" xr10:uidLastSave="{8D0093F5-8BDD-47DA-8937-4893A594E3DD}"/>
  <bookViews>
    <workbookView xWindow="-120" yWindow="-120" windowWidth="29040" windowHeight="15720" tabRatio="713" activeTab="3" xr2:uid="{00000000-000D-0000-FFFF-FFFF00000000}"/>
  </bookViews>
  <sheets>
    <sheet name="0. Purpose" sheetId="11" r:id="rId1"/>
    <sheet name="1. Summary" sheetId="9" r:id="rId2"/>
    <sheet name="2. Application Information" sheetId="1" r:id="rId3"/>
    <sheet name="3. Flood Risk Classification" sheetId="3" r:id="rId4"/>
    <sheet name="4. Fluvial &amp; Tidal Flood Risk" sheetId="4" r:id="rId5"/>
    <sheet name="5. Surface Water Flood Risk" sheetId="5" r:id="rId6"/>
    <sheet name="6. Groundwater Flood Risk" sheetId="6" r:id="rId7"/>
    <sheet name="7. Additional Flood Risk" sheetId="7" r:id="rId8"/>
    <sheet name="8. Basements" sheetId="8" r:id="rId9"/>
    <sheet name="9. Ground Levels" sheetId="2" r:id="rId10"/>
    <sheet name="10. Glossary" sheetId="10" r:id="rId11"/>
  </sheets>
  <definedNames>
    <definedName name="_xlnm.Print_Area" localSheetId="1">'1. Summary'!$A$1:$O$38</definedName>
    <definedName name="_xlnm.Print_Area" localSheetId="3">'3. Flood Risk Classification'!$A$1:$X$23</definedName>
    <definedName name="_xlnm.Print_Area" localSheetId="9">'9. Ground Levels'!$A$1:$AC$35</definedName>
    <definedName name="_xlnm.Print_Titles" localSheetId="4">'4. Fluvial &amp; Tidal Flood Risk'!$4:$7</definedName>
    <definedName name="_xlnm.Print_Titles" localSheetId="6">'6. Groundwater Flood Risk'!$4:$7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2" l="1"/>
  <c r="N32" i="2" l="1"/>
  <c r="E18" i="9" l="1"/>
  <c r="E17" i="9"/>
  <c r="E16" i="9"/>
  <c r="E15" i="9"/>
  <c r="E14" i="9"/>
  <c r="L12" i="9"/>
  <c r="L11" i="9"/>
  <c r="L10" i="9"/>
  <c r="L9" i="9"/>
  <c r="E12" i="9"/>
  <c r="E11" i="9"/>
  <c r="E10" i="9"/>
  <c r="E9" i="9"/>
  <c r="L8" i="6" l="1"/>
  <c r="AB13" i="2"/>
  <c r="M8" i="5"/>
  <c r="AB12" i="2"/>
  <c r="AB11" i="2"/>
  <c r="N8" i="4"/>
  <c r="K10" i="7"/>
  <c r="K8" i="7"/>
  <c r="M12" i="4"/>
  <c r="M10" i="4"/>
  <c r="M8" i="4"/>
  <c r="B30" i="2"/>
  <c r="U30" i="2" l="1"/>
  <c r="V26" i="2" s="1"/>
  <c r="I30" i="2"/>
  <c r="J26" i="2" s="1"/>
</calcChain>
</file>

<file path=xl/sharedStrings.xml><?xml version="1.0" encoding="utf-8"?>
<sst xmlns="http://schemas.openxmlformats.org/spreadsheetml/2006/main" count="403" uniqueCount="298">
  <si>
    <t>Will the proposals change the nature or times of occupation or use, such that it may affect the degree of flood risk to these people? If this is the case, describe the extent of the change.</t>
  </si>
  <si>
    <t>If so, is it self-contained?</t>
  </si>
  <si>
    <t>What is the expected or estimated lifetime of the proposed development likely to be?</t>
  </si>
  <si>
    <t>Development proposal (including vulnerability classification):</t>
  </si>
  <si>
    <t>Location:</t>
  </si>
  <si>
    <t>Yes</t>
  </si>
  <si>
    <t>No</t>
  </si>
  <si>
    <t>mAOD</t>
  </si>
  <si>
    <t>E) Water table level:</t>
  </si>
  <si>
    <t>A) Ground level:</t>
  </si>
  <si>
    <t>D) Freeboard:</t>
  </si>
  <si>
    <t>m</t>
  </si>
  <si>
    <t>F) Basement floor level:</t>
  </si>
  <si>
    <t>Flood Zone 1</t>
  </si>
  <si>
    <t>Flood Zone 2</t>
  </si>
  <si>
    <t>Flood Zone 3a</t>
  </si>
  <si>
    <t>Flood Zone 3b</t>
  </si>
  <si>
    <t>Extreme</t>
  </si>
  <si>
    <t>Significant</t>
  </si>
  <si>
    <t>Moderate</t>
  </si>
  <si>
    <t>Low</t>
  </si>
  <si>
    <t>No hazard</t>
  </si>
  <si>
    <t>High</t>
  </si>
  <si>
    <t>Medium</t>
  </si>
  <si>
    <t>Very low</t>
  </si>
  <si>
    <t>Limited potential</t>
  </si>
  <si>
    <t>Potential flooding of property below ground level</t>
  </si>
  <si>
    <t>Potential flooding of property at surface</t>
  </si>
  <si>
    <t>In maximum extent</t>
  </si>
  <si>
    <t>Not in maximum extent</t>
  </si>
  <si>
    <t>History of sewer flooding</t>
  </si>
  <si>
    <t>No historic record of sewer flooding</t>
  </si>
  <si>
    <r>
      <rPr>
        <b/>
        <sz val="10"/>
        <color theme="1"/>
        <rFont val="Calibri"/>
        <family val="2"/>
        <scheme val="minor"/>
      </rPr>
      <t>Figure 1.</t>
    </r>
    <r>
      <rPr>
        <sz val="10"/>
        <color theme="1"/>
        <rFont val="Calibri"/>
        <family val="2"/>
        <scheme val="minor"/>
      </rPr>
      <t xml:space="preserve"> Development with no basement</t>
    </r>
  </si>
  <si>
    <t>Flood Zone</t>
  </si>
  <si>
    <t>Fluvial flood hazard rating</t>
  </si>
  <si>
    <t>How will the development be made safe from flooding and the impacts of climate change, for its lifetime?</t>
  </si>
  <si>
    <t>How has it been ensured that the development and any flood protection measures will not cause any increase in flood risk off-site and downstream?</t>
  </si>
  <si>
    <t>How, and by whom, will these risks be managed over the lifetime of the development?</t>
  </si>
  <si>
    <t>Fluvial:</t>
  </si>
  <si>
    <t>m AOD</t>
  </si>
  <si>
    <t xml:space="preserve">https://www.gov.uk/guidance/flood-risk-assessments-climate-change-allowances </t>
  </si>
  <si>
    <t>Advice on how to take account of climate change can be found at:</t>
  </si>
  <si>
    <t xml:space="preserve">https://www.gov.uk/guidance/flood-risk-and-coastal-change#development-made-safe-from-flood-risk </t>
  </si>
  <si>
    <t>https://www.gov.uk/guidance/flood-risk-and-coastal-change#Flood-resilience-and-flood-resistance</t>
  </si>
  <si>
    <t xml:space="preserve">Have the impacts of climate change, over the expected lifetime of the development been taken into account? </t>
  </si>
  <si>
    <t xml:space="preserve">https://www.gov.uk/guidance/flood-risk-and-coastal-change#flood-warning-and-evacuation-plans </t>
  </si>
  <si>
    <t xml:space="preserve">https://www.gov.uk/guidance/flood-risk-and-coastal-change#Sequential-Test-to-individual-planning-applications </t>
  </si>
  <si>
    <t xml:space="preserve">https://www.gov.uk/guidance/flood-risk-and-coastal-change#Exception-Test-for-specific-development-proposals </t>
  </si>
  <si>
    <t xml:space="preserve">https://www.gov.uk/guidance/flood-risk-and-coastal-change#aim-of-Sequential-Test </t>
  </si>
  <si>
    <t xml:space="preserve">https://www.gov.uk/guidance/flood-risk-and-coastal-change#The-Exception-Test-section </t>
  </si>
  <si>
    <t xml:space="preserve">https://www.gov.uk/government/uploads/system/uploads/attachment_data/file/575184/Table_3_-_Flood_risk_vulnerability_and_flood_zone__compatibility_.pdf </t>
  </si>
  <si>
    <t>Is there an appropriate freeboard (a minimum of 300mm above the 1% chance in any one year event with an allowance for climate change fluvial flood level OR a minimum of 600mm above the 1% AEP fluvial flood level should be adopted if no climate change flood level data is available for a specific location) between the design flood level and the finished ground floor level / access route?</t>
  </si>
  <si>
    <t>Will occupants be able to safely exit the property if a flood event was to occur?</t>
  </si>
  <si>
    <t>Has the application considered the impacts of climate change and proposed measures which will make the development safe for its lifetime?</t>
  </si>
  <si>
    <t>Information</t>
  </si>
  <si>
    <t>Considerations</t>
  </si>
  <si>
    <t>How is flood risk at the site likely to be affected by climate change?</t>
  </si>
  <si>
    <t>Flood risk:</t>
  </si>
  <si>
    <t>What flood related risks will remain after the flood risk mitigation measures have been implemented?</t>
  </si>
  <si>
    <t>Will occupants be able to safely exit the property if a flood was to occur?</t>
  </si>
  <si>
    <t>What measures are proposed to manage the risk?</t>
  </si>
  <si>
    <t>Reservoir and artificial sources of flood risk:</t>
  </si>
  <si>
    <t>Sewer flood risk:</t>
  </si>
  <si>
    <t xml:space="preserve">For example, non-return values to prevent backflows and pumped systems to manage sewerage. </t>
  </si>
  <si>
    <t>SECTION 8. Basements</t>
  </si>
  <si>
    <t>Is the basement self-contained?</t>
  </si>
  <si>
    <t>What mitigation measures have been implemented?</t>
  </si>
  <si>
    <t>What flood related risks remain after the flood risk mitigation measures have been implemented?</t>
  </si>
  <si>
    <t>For example, having a pump, signing up to receive flood warnings and setting up an evacuation plan.</t>
  </si>
  <si>
    <r>
      <rPr>
        <sz val="12"/>
        <rFont val="Calibri"/>
        <family val="2"/>
        <scheme val="minor"/>
      </rPr>
      <t>Existing site description (including vulnerability classification):</t>
    </r>
    <r>
      <rPr>
        <u/>
        <sz val="12"/>
        <color theme="10"/>
        <rFont val="Calibri"/>
        <family val="2"/>
        <scheme val="minor"/>
      </rPr>
      <t xml:space="preserve">
https://www.gov.uk/guidance/flood-risk-and-coastal-change#Table-2-Flood-Risk-Vulnerability-Classification </t>
    </r>
  </si>
  <si>
    <r>
      <rPr>
        <b/>
        <sz val="10"/>
        <color theme="1"/>
        <rFont val="Calibri"/>
        <family val="2"/>
        <scheme val="minor"/>
      </rPr>
      <t>Figure 2.</t>
    </r>
    <r>
      <rPr>
        <sz val="10"/>
        <color theme="1"/>
        <rFont val="Calibri"/>
        <family val="2"/>
        <scheme val="minor"/>
      </rPr>
      <t xml:space="preserve"> Development with basement</t>
    </r>
  </si>
  <si>
    <t>SECTION 3. Flood Risk Classification</t>
  </si>
  <si>
    <r>
      <rPr>
        <sz val="11"/>
        <rFont val="Calibri"/>
        <family val="2"/>
        <scheme val="minor"/>
      </rPr>
      <t>Environment Agency's flood map:</t>
    </r>
    <r>
      <rPr>
        <u/>
        <sz val="11"/>
        <color theme="10"/>
        <rFont val="Calibri"/>
        <family val="2"/>
        <scheme val="minor"/>
      </rPr>
      <t xml:space="preserve"> https://flood-warning-information.service.gov.uk/long-term-flood-risk </t>
    </r>
  </si>
  <si>
    <r>
      <rPr>
        <sz val="11"/>
        <rFont val="Calibri"/>
        <family val="2"/>
        <scheme val="minor"/>
      </rPr>
      <t>Strategic Flood Risk Assessment (see Figures 1-11):</t>
    </r>
    <r>
      <rPr>
        <u/>
        <sz val="11"/>
        <color theme="10"/>
        <rFont val="Calibri"/>
        <family val="2"/>
        <scheme val="minor"/>
      </rPr>
      <t xml:space="preserve"> http://www.richmond.gov.uk/flood_risk_assessment </t>
    </r>
  </si>
  <si>
    <r>
      <rPr>
        <sz val="11"/>
        <rFont val="Calibri"/>
        <family val="2"/>
        <scheme val="minor"/>
      </rPr>
      <t>Strategic Flood Risk Assessment (see Figures C1-3):</t>
    </r>
    <r>
      <rPr>
        <u/>
        <sz val="11"/>
        <color theme="10"/>
        <rFont val="Calibri"/>
        <family val="2"/>
        <scheme val="minor"/>
      </rPr>
      <t xml:space="preserve"> http://www.richmond.gov.uk/flood_risk_assessment </t>
    </r>
  </si>
  <si>
    <r>
      <rPr>
        <sz val="11"/>
        <rFont val="Calibri"/>
        <family val="2"/>
        <scheme val="minor"/>
      </rPr>
      <t>Strategic Flood Risk Assessment (see Figures C4-10):</t>
    </r>
    <r>
      <rPr>
        <u/>
        <sz val="11"/>
        <color theme="10"/>
        <rFont val="Calibri"/>
        <family val="2"/>
        <scheme val="minor"/>
      </rPr>
      <t xml:space="preserve"> http://www.richmond.gov.uk/flood_risk_assessment </t>
    </r>
  </si>
  <si>
    <r>
      <rPr>
        <sz val="11"/>
        <rFont val="Calibri"/>
        <family val="2"/>
        <scheme val="minor"/>
      </rPr>
      <t>Strategic Flood Risk Assessment (see Figure E):</t>
    </r>
    <r>
      <rPr>
        <u/>
        <sz val="11"/>
        <color theme="10"/>
        <rFont val="Calibri"/>
        <family val="2"/>
        <scheme val="minor"/>
      </rPr>
      <t xml:space="preserve"> http://www.richmond.gov.uk/flood_risk_assessment </t>
    </r>
  </si>
  <si>
    <r>
      <t xml:space="preserve">If a development is at risk of sewer, reservoir or from artificial sources, complete </t>
    </r>
    <r>
      <rPr>
        <b/>
        <sz val="11"/>
        <color theme="1"/>
        <rFont val="Calibri"/>
        <family val="2"/>
        <scheme val="minor"/>
      </rPr>
      <t>Section 7</t>
    </r>
    <r>
      <rPr>
        <sz val="11"/>
        <color theme="1"/>
        <rFont val="Calibri"/>
        <family val="2"/>
        <scheme val="minor"/>
      </rPr>
      <t>.</t>
    </r>
  </si>
  <si>
    <r>
      <rPr>
        <sz val="11"/>
        <rFont val="Calibri"/>
        <family val="2"/>
        <scheme val="minor"/>
      </rPr>
      <t>Strategic Flood Risk Assessment (See Figure I):</t>
    </r>
    <r>
      <rPr>
        <u/>
        <sz val="11"/>
        <color theme="10"/>
        <rFont val="Calibri"/>
        <family val="2"/>
        <scheme val="minor"/>
      </rPr>
      <t xml:space="preserve"> http://www.richmond.gov.uk/flood_risk_assessment </t>
    </r>
  </si>
  <si>
    <t>Flood Risk Type</t>
  </si>
  <si>
    <t>Section(s) for Completion</t>
  </si>
  <si>
    <r>
      <rPr>
        <b/>
        <sz val="11"/>
        <color theme="1"/>
        <rFont val="Calibri"/>
        <family val="2"/>
        <scheme val="minor"/>
      </rPr>
      <t xml:space="preserve">Tidal and fluvial </t>
    </r>
    <r>
      <rPr>
        <sz val="11"/>
        <color theme="1"/>
        <rFont val="Calibri"/>
        <family val="2"/>
        <scheme val="minor"/>
      </rPr>
      <t>- what Flood Zone is the site within?</t>
    </r>
  </si>
  <si>
    <r>
      <rPr>
        <b/>
        <sz val="11"/>
        <color theme="1"/>
        <rFont val="Calibri"/>
        <family val="2"/>
        <scheme val="minor"/>
      </rPr>
      <t>Tidal defence breach hazard</t>
    </r>
    <r>
      <rPr>
        <sz val="11"/>
        <color theme="1"/>
        <rFont val="Calibri"/>
        <family val="2"/>
        <scheme val="minor"/>
      </rPr>
      <t xml:space="preserve"> - what hazard rating is the site given?</t>
    </r>
  </si>
  <si>
    <r>
      <rPr>
        <b/>
        <sz val="11"/>
        <color theme="1"/>
        <rFont val="Calibri"/>
        <family val="2"/>
        <scheme val="minor"/>
      </rPr>
      <t>Fluvial flood hazard</t>
    </r>
    <r>
      <rPr>
        <sz val="11"/>
        <color theme="1"/>
        <rFont val="Calibri"/>
        <family val="2"/>
        <scheme val="minor"/>
      </rPr>
      <t xml:space="preserve"> - what hazard rating is the site given?</t>
    </r>
  </si>
  <si>
    <r>
      <rPr>
        <b/>
        <sz val="11"/>
        <color theme="1"/>
        <rFont val="Calibri"/>
        <family val="2"/>
        <scheme val="minor"/>
      </rPr>
      <t>Surface water</t>
    </r>
    <r>
      <rPr>
        <sz val="11"/>
        <color theme="1"/>
        <rFont val="Calibri"/>
        <family val="2"/>
        <scheme val="minor"/>
      </rPr>
      <t xml:space="preserve"> - what risk is the site given?</t>
    </r>
  </si>
  <si>
    <r>
      <rPr>
        <b/>
        <sz val="11"/>
        <color theme="1"/>
        <rFont val="Calibri"/>
        <family val="2"/>
        <scheme val="minor"/>
      </rPr>
      <t>Sewer</t>
    </r>
    <r>
      <rPr>
        <sz val="11"/>
        <color theme="1"/>
        <rFont val="Calibri"/>
        <family val="2"/>
        <scheme val="minor"/>
      </rPr>
      <t xml:space="preserve"> - is there a known risk of sewer flooding at the site?</t>
    </r>
  </si>
  <si>
    <t>Applicant can consult with Thames Water to find out whether there are any records of sewer flooding.</t>
  </si>
  <si>
    <t>Tidal Defence Breach hazard rating</t>
  </si>
  <si>
    <t>SECTION 4. Fluvial and Tidal Flood Risk</t>
  </si>
  <si>
    <r>
      <t xml:space="preserve">Automatically populated from </t>
    </r>
    <r>
      <rPr>
        <b/>
        <i/>
        <sz val="12"/>
        <color theme="1"/>
        <rFont val="Calibri"/>
        <family val="2"/>
        <scheme val="minor"/>
      </rPr>
      <t xml:space="preserve">Section 3. </t>
    </r>
  </si>
  <si>
    <t xml:space="preserve">For example, signing up to receive flood warnings and setting up an evacuation plan. Visit the following link for information: </t>
  </si>
  <si>
    <r>
      <rPr>
        <b/>
        <sz val="11"/>
        <color theme="1"/>
        <rFont val="Calibri"/>
        <family val="2"/>
        <scheme val="minor"/>
      </rPr>
      <t>Groundwater</t>
    </r>
    <r>
      <rPr>
        <sz val="11"/>
        <color theme="1"/>
        <rFont val="Calibri"/>
        <family val="2"/>
        <scheme val="minor"/>
      </rPr>
      <t xml:space="preserve"> - what potential to flood is the site given?</t>
    </r>
  </si>
  <si>
    <r>
      <rPr>
        <b/>
        <sz val="11"/>
        <color theme="1"/>
        <rFont val="Calibri"/>
        <family val="2"/>
        <scheme val="minor"/>
      </rPr>
      <t xml:space="preserve">Reservoir and artificial sources </t>
    </r>
    <r>
      <rPr>
        <sz val="11"/>
        <color theme="1"/>
        <rFont val="Calibri"/>
        <family val="2"/>
        <scheme val="minor"/>
      </rPr>
      <t>- is the site at risk?</t>
    </r>
  </si>
  <si>
    <t>How is flood risk likely to be affected by climate change? (i.e. how will climate change impact predicted flood risk?)</t>
  </si>
  <si>
    <t>Northing</t>
  </si>
  <si>
    <t>Easting</t>
  </si>
  <si>
    <t>Street Address:</t>
  </si>
  <si>
    <t>Postcode:</t>
  </si>
  <si>
    <t>Does the development include a basement?</t>
  </si>
  <si>
    <t>Box C takes the most conservative value from the levels below:</t>
  </si>
  <si>
    <t>Fluvial design flood level:</t>
  </si>
  <si>
    <t>Tidal defence breach flood level:</t>
  </si>
  <si>
    <t>Surface water flood level:</t>
  </si>
  <si>
    <r>
      <rPr>
        <b/>
        <sz val="11"/>
        <color theme="1"/>
        <rFont val="Calibri"/>
        <family val="2"/>
        <scheme val="minor"/>
      </rPr>
      <t>Flood Defences</t>
    </r>
    <r>
      <rPr>
        <sz val="11"/>
        <color theme="1"/>
        <rFont val="Calibri"/>
        <family val="2"/>
        <scheme val="minor"/>
      </rPr>
      <t xml:space="preserve"> - is the site defended or undefended?</t>
    </r>
  </si>
  <si>
    <r>
      <rPr>
        <sz val="11"/>
        <rFont val="Calibri"/>
        <family val="2"/>
        <scheme val="minor"/>
      </rPr>
      <t>Environment Agency's flood map for planning:</t>
    </r>
    <r>
      <rPr>
        <u/>
        <sz val="11"/>
        <color theme="10"/>
        <rFont val="Calibri"/>
        <family val="2"/>
        <scheme val="minor"/>
      </rPr>
      <t xml:space="preserve"> https://flood-map-for-planning.service.gov.uk/</t>
    </r>
  </si>
  <si>
    <t>Defended</t>
  </si>
  <si>
    <t>Undefended</t>
  </si>
  <si>
    <r>
      <t xml:space="preserve">If more than one Flood Zone / hazard rating occurs within the applicants site, then choose the most conservative of the two.
If development is in Flood Zone 3b and includes a basement, planning permission should not be granted and the application should not progress.
If development is in Flood Zones 2, 3a or 3b (without a basement), complete </t>
    </r>
    <r>
      <rPr>
        <b/>
        <sz val="11"/>
        <color theme="1"/>
        <rFont val="Calibri"/>
        <family val="2"/>
        <scheme val="minor"/>
      </rPr>
      <t>Section 4</t>
    </r>
    <r>
      <rPr>
        <sz val="11"/>
        <color theme="1"/>
        <rFont val="Calibri"/>
        <family val="2"/>
        <scheme val="minor"/>
      </rPr>
      <t>.</t>
    </r>
  </si>
  <si>
    <t>Tidal Defence Breach:</t>
  </si>
  <si>
    <t>What flood related risks will remain after the flood risk mitigation measures have been implemented? (residual risks)</t>
  </si>
  <si>
    <t xml:space="preserve">Is the land use (with associated vulnerability classification) suitable for the sites corresponding fluvial / tidal flood risk? </t>
  </si>
  <si>
    <t>The fluvial design flood should be that of a 1% chance in any one year event with the appropriate allowance for climate change (if the required climate change flood scenario data is not available, then the applicant can estimate this from currently available information - the approach used must be reviewed and accepted by the Environment Agency) . 
The tidal defence breach design flood level is the year 2100 scenario from the TE2100 study for the closest / worst case breach location to the site.
This information must be sourced from the Environment Agency (Product 4 dataset) or derived using site specific modelling that has been reviewed &amp; accepted by the Environment Agency.</t>
  </si>
  <si>
    <t>For example, providing compensatory flood storage which has been agreed with the Environment Agency, flood resilient design for the buildings and / or appropriate flood evacuation measures (a flood evacuation plan - this must be reviewed and accepted by the Emergency Planning Team)</t>
  </si>
  <si>
    <t>This may be provided as a depth range (e.g. 300mm to 900mm - if so, select the upper part of this range to assess surface water flood risk)</t>
  </si>
  <si>
    <r>
      <t xml:space="preserve">If development is in an area of high, medium or low risk, then select the most conservative and complete </t>
    </r>
    <r>
      <rPr>
        <b/>
        <sz val="11"/>
        <color theme="1"/>
        <rFont val="Calibri"/>
        <family val="2"/>
        <scheme val="minor"/>
      </rPr>
      <t>Section 5.</t>
    </r>
  </si>
  <si>
    <t>mm</t>
  </si>
  <si>
    <t>Are properties expected to flood internally due to a rainfall with a 1% chance of occurring in one year (High Risk) and if so, to what depth?</t>
  </si>
  <si>
    <t>SECTION 5: Surface Water Flood Risk</t>
  </si>
  <si>
    <r>
      <t xml:space="preserve">Automatically taken from </t>
    </r>
    <r>
      <rPr>
        <b/>
        <sz val="12"/>
        <color theme="1"/>
        <rFont val="Calibri"/>
        <family val="2"/>
        <scheme val="minor"/>
      </rPr>
      <t>Section 3</t>
    </r>
    <r>
      <rPr>
        <sz val="12"/>
        <color theme="1"/>
        <rFont val="Calibri"/>
        <family val="2"/>
        <scheme val="minor"/>
      </rPr>
      <t>.</t>
    </r>
  </si>
  <si>
    <t xml:space="preserve">For example, setting up an evacuation plan. Visit the following link for information: </t>
  </si>
  <si>
    <t>What is the expected flood depth at the site due to a rainfall for all event risk bands within the site?</t>
  </si>
  <si>
    <t>For example, providing flood resilient buildings. Further guidance:</t>
  </si>
  <si>
    <r>
      <t xml:space="preserve">Automatically take from </t>
    </r>
    <r>
      <rPr>
        <b/>
        <sz val="12"/>
        <color theme="1"/>
        <rFont val="Calibri"/>
        <family val="2"/>
        <scheme val="minor"/>
      </rPr>
      <t>Section 3</t>
    </r>
    <r>
      <rPr>
        <sz val="12"/>
        <color theme="1"/>
        <rFont val="Calibri"/>
        <family val="2"/>
        <scheme val="minor"/>
      </rPr>
      <t>.</t>
    </r>
  </si>
  <si>
    <t>At what level is the water table?</t>
  </si>
  <si>
    <t>This varies throughout the seasons so use the wettest scenario that is not flood conditions - it may also be provided as a depth below ground.</t>
  </si>
  <si>
    <t>Is the water table above the basement floor level? Is groundwater ingress likely?</t>
  </si>
  <si>
    <r>
      <t xml:space="preserve">Refer </t>
    </r>
    <r>
      <rPr>
        <b/>
        <sz val="12"/>
        <color theme="1"/>
        <rFont val="Calibri"/>
        <family val="2"/>
        <scheme val="minor"/>
      </rPr>
      <t>Section 2.</t>
    </r>
  </si>
  <si>
    <t>SECTION 6: Groundwater Flood Risk</t>
  </si>
  <si>
    <t>Will groundwater displacement negatively impact surrounding properties or infrastructure?</t>
  </si>
  <si>
    <t>SECTION 7. Additional Sources of Flood Risk</t>
  </si>
  <si>
    <t>Have the necessary measures been put in place to appropriately manage sewer and artificial sources of flood risk?</t>
  </si>
  <si>
    <t>Are the building floor levels set generally more than 150mm above the surrounding ground levels or above the predicted 'high risk' surface water flood depth? (whichever is greater)</t>
  </si>
  <si>
    <t>(obtained from EA):</t>
  </si>
  <si>
    <t>C) Predicted flood level</t>
  </si>
  <si>
    <r>
      <t xml:space="preserve">Outcome
</t>
    </r>
    <r>
      <rPr>
        <sz val="11"/>
        <color theme="1"/>
        <rFont val="Calibri"/>
        <family val="2"/>
        <scheme val="minor"/>
      </rPr>
      <t>(Select from drop-down menu)</t>
    </r>
  </si>
  <si>
    <t>See the Council's Local Plan Policy LP 21 at:</t>
  </si>
  <si>
    <t>https://www.gov.uk/guidance/flood-risk-and-coastal-change#sequential-approach</t>
  </si>
  <si>
    <t>The sequential test is required if a development is proposed for Flood Zones 2 and 3. See information in the NPPG at:</t>
  </si>
  <si>
    <t>- It is for residential development or a mixed use scheme and within the 400 meter buffer area identified within the Plan or surrounding the centres referred to above.</t>
  </si>
  <si>
    <t>- It is a Local Plan proposal site that has already been sequentially tested, unless the use of the site being proposed is not with the allocations in the Local Plan</t>
  </si>
  <si>
    <t>- It is within a main centre boundary as identified within this Local Plan (Richmond, Twickenham, Teddington, Whitton and East Sheen)</t>
  </si>
  <si>
    <t>- Redevelopment of an existing single residential development</t>
  </si>
  <si>
    <t>- Conversions and change of use</t>
  </si>
  <si>
    <t xml:space="preserve">http://www.richmond.gov.uk/local_plan  </t>
  </si>
  <si>
    <t>Sequential Test - if yes to above question, what other locations with a lower risk of flooding have been considered for this development? If none, what are the reasons for this?</t>
  </si>
  <si>
    <t>Exception Test - if yes to above questions, what evidence is there that the development has wider sustainability benefits and is safe over its lifetime without increasing flood risk elsewhere?</t>
  </si>
  <si>
    <t>The Exception Test is required when a vulnerable development is proposed for an area at risk as per the NPPG:</t>
  </si>
  <si>
    <t>If so, permission should not be granted. Checks should be made that the basement is watertight. For example, there should be no airbricks, windows, light wells etc. below the flood level.</t>
  </si>
  <si>
    <t>SECTION 10. Glossary</t>
  </si>
  <si>
    <t>Term</t>
  </si>
  <si>
    <t>Definition</t>
  </si>
  <si>
    <t>Artificial sources</t>
  </si>
  <si>
    <t>Basement</t>
  </si>
  <si>
    <t>Design flood</t>
  </si>
  <si>
    <t>Fluvial</t>
  </si>
  <si>
    <t>Finished floor levels</t>
  </si>
  <si>
    <t>Groundwater</t>
  </si>
  <si>
    <t>Hazard</t>
  </si>
  <si>
    <t>Exception Test</t>
  </si>
  <si>
    <t>Mitigation</t>
  </si>
  <si>
    <t>Surface water</t>
  </si>
  <si>
    <t>Sequential Test</t>
  </si>
  <si>
    <t>Water table</t>
  </si>
  <si>
    <t>Freeboard</t>
  </si>
  <si>
    <t>Flooding caused by rivers.</t>
  </si>
  <si>
    <t>The final level or position of the finished floor, including any tiles, as opposed to the level of the concrete or wood subfloor surface or floor joists.</t>
  </si>
  <si>
    <t>Hazard is considered to be a combination of risk and probability.</t>
  </si>
  <si>
    <t>The action of reducing the severity, seriousness or painfulness of something.</t>
  </si>
  <si>
    <t>The level below which the ground is saturated with water.</t>
  </si>
  <si>
    <t>[Only propose conditions if the application is recommended for approval - i.e. only minor omissions that can be addressed at a later stage]</t>
  </si>
  <si>
    <t>The sequential test will not be required if it is NOT a major development AND at least one of the following applies:</t>
  </si>
  <si>
    <t>If so, the access / egress will need to be assessed separately from the rest of the building. No self-contained basements will be permitted in Flood Zones 2 and 3.</t>
  </si>
  <si>
    <t>Residual risks are those that remain after mitigation measures have been implemented. For example, the finished floor level might be set above the 1% chance event - but the applicant also needs to assess what happens during a 0.1% chance event (such as providing appropriate evacuation routes)</t>
  </si>
  <si>
    <t>If the buildings proposed as part of the development flood during design flood conditions - provide the relevant depths (enter N/A if buildings do not flood)</t>
  </si>
  <si>
    <t>If the buildings are anticipated to flood and the development is not ‘water-compatible’, then it should be refused.</t>
  </si>
  <si>
    <t>PURPOSE - Why is a checklist needed?</t>
  </si>
  <si>
    <r>
      <t xml:space="preserve">What is the predicted level of the design flood? 
If the site is </t>
    </r>
    <r>
      <rPr>
        <u/>
        <sz val="12"/>
        <color theme="1"/>
        <rFont val="Calibri"/>
        <family val="2"/>
        <scheme val="minor"/>
      </rPr>
      <t>defended</t>
    </r>
    <r>
      <rPr>
        <sz val="12"/>
        <color theme="1"/>
        <rFont val="Calibri"/>
        <family val="2"/>
        <scheme val="minor"/>
      </rPr>
      <t xml:space="preserve">, populate the </t>
    </r>
    <r>
      <rPr>
        <u/>
        <sz val="12"/>
        <color theme="1"/>
        <rFont val="Calibri"/>
        <family val="2"/>
        <scheme val="minor"/>
      </rPr>
      <t xml:space="preserve">defended box only
</t>
    </r>
    <r>
      <rPr>
        <sz val="12"/>
        <color theme="1"/>
        <rFont val="Calibri"/>
        <family val="2"/>
        <scheme val="minor"/>
      </rPr>
      <t xml:space="preserve">If the site is </t>
    </r>
    <r>
      <rPr>
        <u/>
        <sz val="12"/>
        <color theme="1"/>
        <rFont val="Calibri"/>
        <family val="2"/>
        <scheme val="minor"/>
      </rPr>
      <t>undefended,</t>
    </r>
    <r>
      <rPr>
        <sz val="12"/>
        <color theme="1"/>
        <rFont val="Calibri"/>
        <family val="2"/>
        <scheme val="minor"/>
      </rPr>
      <t xml:space="preserve"> populate the </t>
    </r>
    <r>
      <rPr>
        <u/>
        <sz val="12"/>
        <color theme="1"/>
        <rFont val="Calibri"/>
        <family val="2"/>
        <scheme val="minor"/>
      </rPr>
      <t>undefended box only</t>
    </r>
  </si>
  <si>
    <t>Have the necessary measures been put in place to mitigate groundwater flood risk to the property and adjacent properties?</t>
  </si>
  <si>
    <t>http://www.local.gov.uk/sites/default/files/documents/environment-agency-option-6f9.pdf</t>
  </si>
  <si>
    <t>For example, non-return values, pumps, tanking, perforated pipes and gravel drainage blankets can be installed to reduce the risk to underground structures. Further options for mitigation of groundwater flooding can be found:</t>
  </si>
  <si>
    <r>
      <t xml:space="preserve">If development is in an area with potential to be susceptible to groundwater flooding, complete </t>
    </r>
    <r>
      <rPr>
        <b/>
        <sz val="11"/>
        <color theme="1"/>
        <rFont val="Calibri"/>
        <family val="2"/>
        <scheme val="minor"/>
      </rPr>
      <t>Section 6.</t>
    </r>
  </si>
  <si>
    <t>http://www.richmond.gov.uk/figure_b_geology.pdf</t>
  </si>
  <si>
    <t>Is the site within 100m of a watercourse? (Main River or Ordinary Watercourse) Or permanent water body? (pond or lake)
If yes - state the names of the relevant water features</t>
  </si>
  <si>
    <t>Close proximity to water bodies can elevate the local groundwater table and increase the risk of groundwater flooding.</t>
  </si>
  <si>
    <r>
      <t xml:space="preserve">The applicant should address this issue by providing a </t>
    </r>
    <r>
      <rPr>
        <i/>
        <sz val="12"/>
        <color theme="1"/>
        <rFont val="Calibri"/>
        <family val="2"/>
        <scheme val="minor"/>
      </rPr>
      <t>Screening Assessment</t>
    </r>
    <r>
      <rPr>
        <sz val="12"/>
        <color theme="1"/>
        <rFont val="Calibri"/>
        <family val="2"/>
        <scheme val="minor"/>
      </rPr>
      <t xml:space="preserve"> (as a minimum) that either confirms low risk of impacts (and therefore no further work is needed) or advises the level of impact and the associated mitigation actions proposed. 
The assessment must be prepared by an individual who is a Hydrogeologist and holds one or more of the following qualifications:
- Chartered Member of the Geological Society
- Registered Ground Engineering Professional (with the Institute of Civil Engineers)
The </t>
    </r>
    <r>
      <rPr>
        <i/>
        <sz val="12"/>
        <color theme="1"/>
        <rFont val="Calibri"/>
        <family val="2"/>
        <scheme val="minor"/>
      </rPr>
      <t>Screening Assessment</t>
    </r>
    <r>
      <rPr>
        <sz val="12"/>
        <color theme="1"/>
        <rFont val="Calibri"/>
        <family val="2"/>
        <scheme val="minor"/>
      </rPr>
      <t xml:space="preserve"> must include the following as a minimum requirement:
- Description of the proposed basement development
- Construction methods proposed
- Characteristics of potential impacts (including the impact on soils, land use, water quality and hydrology with descriptions of the nature &amp; scale of impacts and the extent of the impacted area)
- Details of mitigation measures (where appropriate)</t>
    </r>
  </si>
  <si>
    <t>What measures are proposed to manage the risk? (groundwater flooding and any other negative impacts identified in the Screening Assessment)</t>
  </si>
  <si>
    <r>
      <t xml:space="preserve">Note that the management of surface water runoff should be assessed by the Richmond LLFA Officer (this assessment applies to </t>
    </r>
    <r>
      <rPr>
        <u/>
        <sz val="12"/>
        <color theme="1"/>
        <rFont val="Calibri"/>
        <family val="2"/>
        <scheme val="minor"/>
      </rPr>
      <t>surface water flood risk only</t>
    </r>
    <r>
      <rPr>
        <sz val="12"/>
        <color theme="1"/>
        <rFont val="Calibri"/>
        <family val="2"/>
        <scheme val="minor"/>
      </rPr>
      <t>)</t>
    </r>
  </si>
  <si>
    <t xml:space="preserve">Further guidance can be found: </t>
  </si>
  <si>
    <t>http://www.richmond.gov.uk/sustainable_drainage_systems.pdf</t>
  </si>
  <si>
    <t>Assessment Summary Comments</t>
  </si>
  <si>
    <t>Risk Summary</t>
  </si>
  <si>
    <t>Surface Water</t>
  </si>
  <si>
    <t>Sewer</t>
  </si>
  <si>
    <t>Reservoir and artificial</t>
  </si>
  <si>
    <t>Fluvial &amp; Tidal - Flood Zone</t>
  </si>
  <si>
    <t>Tidal Breach - Hazard</t>
  </si>
  <si>
    <t>Fluvial - Hazard</t>
  </si>
  <si>
    <t>Fluvial &amp; Tidal Flood Risk</t>
  </si>
  <si>
    <t>Surface Water Flood Risk</t>
  </si>
  <si>
    <t>Groundwater Flood Risk</t>
  </si>
  <si>
    <t>Additional Flood Risk</t>
  </si>
  <si>
    <t>Basements</t>
  </si>
  <si>
    <t>[Summarise key points from above assessment covering the key considerations listed above and focussing on areas where further information is needed or the applicant needs to do further work]</t>
  </si>
  <si>
    <t>Decision and Justification</t>
  </si>
  <si>
    <r>
      <t>Conditions</t>
    </r>
    <r>
      <rPr>
        <b/>
        <i/>
        <sz val="11"/>
        <color theme="1"/>
        <rFont val="Calibri"/>
        <family val="2"/>
        <scheme val="minor"/>
      </rPr>
      <t xml:space="preserve"> </t>
    </r>
    <r>
      <rPr>
        <i/>
        <sz val="11"/>
        <color theme="1"/>
        <rFont val="Calibri"/>
        <family val="2"/>
        <scheme val="minor"/>
      </rPr>
      <t>(only use if application is approved)</t>
    </r>
  </si>
  <si>
    <t>Sources of water which are man made such as reservoirs, lakes and canals.</t>
  </si>
  <si>
    <t>Design floods are hypothetical floods used for planning and floodplain management investigations. In this case, the fluvial design flood should be that of a 1% chance in any one year event with the appropriate allowance for climate change. The tidal defence breach design flood level is the year 2100 scenario from the TE2100 study for the closest / worst case breach location to the site.</t>
  </si>
  <si>
    <t>Applied in line with Sequential Test in the case where there are no reasonably available sites for a proposed development in Flood Zones 1 or 2 and the suitability of sites in Flood Zone 3 (areas with a high probability of river or sea flooding) needs to be considered.</t>
  </si>
  <si>
    <t>An allowance for uncertainty in estimating flood levels and for potential wave action (for example, as a result of for example vehicles driving through flood water)</t>
  </si>
  <si>
    <t>The test ensures that a sequential approach is followed to steer new development to areas with the lowest probability of flooding. Detailed in the National Planning Practice Guidance.</t>
  </si>
  <si>
    <t>Water that collects on the surface of the ground as a result of rainfall or overflow from Ordinary Watercourses.</t>
  </si>
  <si>
    <t>Drainage measures such as perforated pipes and gravel drainage blankets can be installed to reduce the risk structures due to groundwater. Non-return values can help to prevent backflows and pumped systems can manage sewerage. Sustainable Drainage Systems can help prevent surface water flooding issues. Internal staircases may be installed for safe egress. Electricity circuit boards should be located in an area at minimal risk. 
Lightwells can be constructed with surrounds higher than the design flood level or constructed in way that can resist entry of flood water (for example using smaller glass apertures within a re-enforced concrete slab)</t>
  </si>
  <si>
    <t>We recommend (approval / refusal) [delete as appropriate] of the application for the following reasons [if refused]:
1. Reason 1
2. Reason 2
etc.
To overcome our refusal, please submit information which:
- Shows…
- Demonstrates...
- Justifies…</t>
  </si>
  <si>
    <t>Fluvial &amp; Tidal - Defences</t>
  </si>
  <si>
    <t>Water held underground in the soil pores and crevices in rock.</t>
  </si>
  <si>
    <t>Have the levels of the site changed? If yes, has the applicant demonstrated how they will mitigate any increase if flood risk upstream or downstream from the site? The Environment Agency requires any loss of fluvial flood zone storage to be prevented, known as 'compensation storage'. If such an instance occurs, ensure the EA have been consulted and commented on this matter.</t>
  </si>
  <si>
    <t>Self-contained unit</t>
  </si>
  <si>
    <t xml:space="preserve">A self-contained unit of accommodation is one which has a kitchen / cooking area, bathroom and toilet inside it for the exclusive use of the household living within the unit. </t>
  </si>
  <si>
    <r>
      <t xml:space="preserve">The floor of a building which is partly or entirely below ground level. A </t>
    </r>
    <r>
      <rPr>
        <b/>
        <sz val="12"/>
        <rFont val="Calibri"/>
        <family val="2"/>
        <scheme val="minor"/>
      </rPr>
      <t>habitable basement</t>
    </r>
    <r>
      <rPr>
        <sz val="12"/>
        <rFont val="Calibri"/>
        <family val="2"/>
        <scheme val="minor"/>
      </rPr>
      <t xml:space="preserve"> includes rooms which are living, sleeping, eating and cooking rooms. A </t>
    </r>
    <r>
      <rPr>
        <b/>
        <sz val="12"/>
        <rFont val="Calibri"/>
        <family val="2"/>
        <scheme val="minor"/>
      </rPr>
      <t>non-habitable</t>
    </r>
    <r>
      <rPr>
        <sz val="12"/>
        <rFont val="Calibri"/>
        <family val="2"/>
        <scheme val="minor"/>
      </rPr>
      <t xml:space="preserve"> basement is only made up of rooms which are not habitable, such as bathrooms, laundry rooms, closets, storage rooms, equipment rooms and hallways</t>
    </r>
  </si>
  <si>
    <t>OR</t>
  </si>
  <si>
    <t>No data provided</t>
  </si>
  <si>
    <t>No data available</t>
  </si>
  <si>
    <t>SECTION 1. Summary</t>
  </si>
  <si>
    <t>SECTION 2. Application Information</t>
  </si>
  <si>
    <t>SECTION 9. Ground levels</t>
  </si>
  <si>
    <r>
      <t xml:space="preserve">Use the flow chart below to determine whether the </t>
    </r>
    <r>
      <rPr>
        <b/>
        <u/>
        <sz val="12"/>
        <color theme="1"/>
        <rFont val="Calibri"/>
        <family val="2"/>
        <scheme val="minor"/>
      </rPr>
      <t>basements</t>
    </r>
    <r>
      <rPr>
        <sz val="12"/>
        <color theme="1"/>
        <rFont val="Calibri"/>
        <family val="2"/>
        <scheme val="minor"/>
      </rPr>
      <t xml:space="preserve"> proposals are acceptable.</t>
    </r>
  </si>
  <si>
    <t>B) Finished ground floor level:</t>
  </si>
  <si>
    <t>F) Access/egress  route level (if it is different to the finished ground floor level):</t>
  </si>
  <si>
    <t>G) Access/egress  route level (if it is different to the finished ground floor level):</t>
  </si>
  <si>
    <t>What geological / superficial deposit formation is the basement located in?</t>
  </si>
  <si>
    <t>Refer to the SFRA - Figure B (link below). Permeable superficial deposits (gravels and alluvium) are more likely to have groundwater flooding and / or displacement issues.</t>
  </si>
  <si>
    <r>
      <t xml:space="preserve">Is there a safe access / egress route above the flood level shown in Box C in </t>
    </r>
    <r>
      <rPr>
        <b/>
        <sz val="12"/>
        <color theme="1"/>
        <rFont val="Calibri"/>
        <family val="2"/>
        <scheme val="minor"/>
      </rPr>
      <t>Section 9</t>
    </r>
    <r>
      <rPr>
        <sz val="12"/>
        <color theme="1"/>
        <rFont val="Calibri"/>
        <family val="2"/>
        <scheme val="minor"/>
      </rPr>
      <t>?</t>
    </r>
  </si>
  <si>
    <r>
      <t xml:space="preserve">Are there any points below the worst case flood level (Box C in </t>
    </r>
    <r>
      <rPr>
        <b/>
        <sz val="12"/>
        <color theme="1"/>
        <rFont val="Calibri"/>
        <family val="2"/>
        <scheme val="minor"/>
      </rPr>
      <t>Section 9</t>
    </r>
    <r>
      <rPr>
        <sz val="12"/>
        <color theme="1"/>
        <rFont val="Calibri"/>
        <family val="2"/>
        <scheme val="minor"/>
      </rPr>
      <t>) where water could enter the basement?</t>
    </r>
  </si>
  <si>
    <t>How, any by whom, will these risks be managed over the lifetime of the development?</t>
  </si>
  <si>
    <t>Grey cells</t>
  </si>
  <si>
    <t>are automatically populated and should remain untouched.</t>
  </si>
  <si>
    <t>Hyperlinks are provided so that additional information can be found in order to aid the completion of this checklist.</t>
  </si>
  <si>
    <t>Tab: For internal use only</t>
  </si>
  <si>
    <r>
      <t>Date reviewed</t>
    </r>
    <r>
      <rPr>
        <b/>
        <i/>
        <sz val="12"/>
        <color theme="9" tint="-0.249977111117893"/>
        <rFont val="Calibri"/>
        <family val="2"/>
        <scheme val="minor"/>
      </rPr>
      <t xml:space="preserve"> (for internal use only)</t>
    </r>
    <r>
      <rPr>
        <sz val="12"/>
        <color theme="1"/>
        <rFont val="Calibri"/>
        <family val="2"/>
        <scheme val="minor"/>
      </rPr>
      <t>:</t>
    </r>
  </si>
  <si>
    <r>
      <t xml:space="preserve">Reference number </t>
    </r>
    <r>
      <rPr>
        <i/>
        <sz val="12"/>
        <color theme="1"/>
        <rFont val="Calibri"/>
        <family val="2"/>
        <scheme val="minor"/>
      </rPr>
      <t>(if known)</t>
    </r>
    <r>
      <rPr>
        <sz val="12"/>
        <color theme="1"/>
        <rFont val="Calibri"/>
        <family val="2"/>
        <scheme val="minor"/>
      </rPr>
      <t>:</t>
    </r>
  </si>
  <si>
    <r>
      <t xml:space="preserve">Name of reviewer </t>
    </r>
    <r>
      <rPr>
        <b/>
        <i/>
        <sz val="12"/>
        <color theme="9" tint="-0.249977111117893"/>
        <rFont val="Calibri"/>
        <family val="2"/>
        <scheme val="minor"/>
      </rPr>
      <t>(for internal use only)</t>
    </r>
    <r>
      <rPr>
        <sz val="12"/>
        <color theme="1"/>
        <rFont val="Calibri"/>
        <family val="2"/>
        <scheme val="minor"/>
      </rPr>
      <t>:</t>
    </r>
  </si>
  <si>
    <t>Further Information</t>
  </si>
  <si>
    <t>Additional applicant comments:</t>
  </si>
  <si>
    <r>
      <t xml:space="preserve">Case officer assessment considerations </t>
    </r>
    <r>
      <rPr>
        <b/>
        <i/>
        <sz val="12"/>
        <color theme="0"/>
        <rFont val="Calibri"/>
        <family val="2"/>
        <scheme val="minor"/>
      </rPr>
      <t>(for internal use only)</t>
    </r>
    <r>
      <rPr>
        <b/>
        <sz val="12"/>
        <color theme="1"/>
        <rFont val="Calibri"/>
        <family val="2"/>
        <scheme val="minor"/>
      </rPr>
      <t xml:space="preserve">: </t>
    </r>
  </si>
  <si>
    <r>
      <t xml:space="preserve">Summary comments </t>
    </r>
    <r>
      <rPr>
        <b/>
        <i/>
        <sz val="12"/>
        <color theme="9" tint="-0.249977111117893"/>
        <rFont val="Calibri"/>
        <family val="2"/>
        <scheme val="minor"/>
      </rPr>
      <t>(</t>
    </r>
    <r>
      <rPr>
        <b/>
        <i/>
        <sz val="12"/>
        <color theme="0"/>
        <rFont val="Calibri"/>
        <family val="2"/>
        <scheme val="minor"/>
      </rPr>
      <t>for internal use only)</t>
    </r>
    <r>
      <rPr>
        <i/>
        <sz val="12"/>
        <color theme="1"/>
        <rFont val="Calibri"/>
        <family val="2"/>
        <scheme val="minor"/>
      </rPr>
      <t xml:space="preserve"> linked to Summary Tab</t>
    </r>
    <r>
      <rPr>
        <b/>
        <sz val="12"/>
        <color theme="1"/>
        <rFont val="Calibri"/>
        <family val="2"/>
        <scheme val="minor"/>
      </rPr>
      <t>:</t>
    </r>
  </si>
  <si>
    <t xml:space="preserve">The information for the checklist should be inputted by the applicant (external) and supported by a FRA. The London Borough of Richmond upon Thames' reviewing officer (internal) will not go and find missing information if it is not provided in the submission. </t>
  </si>
  <si>
    <t>Reference to Flood Risk Assessment
(page number and/or section details)</t>
  </si>
  <si>
    <t>Summary of information from Flood Risk Assessment</t>
  </si>
  <si>
    <t>High risk</t>
  </si>
  <si>
    <t>Medium risk</t>
  </si>
  <si>
    <t>Low risk</t>
  </si>
  <si>
    <r>
      <t xml:space="preserve">Assessment Comments </t>
    </r>
    <r>
      <rPr>
        <b/>
        <sz val="12"/>
        <color theme="9" tint="-0.249977111117893"/>
        <rFont val="Calibri"/>
        <family val="2"/>
        <scheme val="minor"/>
      </rPr>
      <t>(for internal use only)</t>
    </r>
  </si>
  <si>
    <r>
      <t xml:space="preserve">Assessment Comments 
</t>
    </r>
    <r>
      <rPr>
        <b/>
        <sz val="12"/>
        <color theme="9" tint="-0.249977111117893"/>
        <rFont val="Calibri"/>
        <family val="2"/>
        <scheme val="minor"/>
      </rPr>
      <t>(for internal use only)</t>
    </r>
  </si>
  <si>
    <r>
      <t xml:space="preserve">Is the sequential test required </t>
    </r>
    <r>
      <rPr>
        <sz val="12"/>
        <color theme="9" tint="-0.249977111117893"/>
        <rFont val="Calibri"/>
        <family val="2"/>
        <scheme val="minor"/>
      </rPr>
      <t xml:space="preserve">(reviewer, select from drop-down menu) </t>
    </r>
    <r>
      <rPr>
        <sz val="12"/>
        <color theme="1"/>
        <rFont val="Calibri"/>
        <family val="2"/>
        <scheme val="minor"/>
      </rPr>
      <t>?</t>
    </r>
  </si>
  <si>
    <t>Fluvial - defended:</t>
  </si>
  <si>
    <t>Fluvial - undefended:</t>
  </si>
  <si>
    <t xml:space="preserve">m </t>
  </si>
  <si>
    <r>
      <t>Assessment Comment</t>
    </r>
    <r>
      <rPr>
        <b/>
        <sz val="12"/>
        <rFont val="Calibri"/>
        <family val="2"/>
        <scheme val="minor"/>
      </rPr>
      <t>s</t>
    </r>
    <r>
      <rPr>
        <b/>
        <sz val="12"/>
        <color theme="9" tint="-0.249977111117893"/>
        <rFont val="Calibri"/>
        <family val="2"/>
        <scheme val="minor"/>
      </rPr>
      <t xml:space="preserve">
(for internal use only)</t>
    </r>
  </si>
  <si>
    <t>National grid reference:</t>
  </si>
  <si>
    <r>
      <t xml:space="preserve">Is the Exception Test required </t>
    </r>
    <r>
      <rPr>
        <sz val="12"/>
        <color theme="9" tint="-0.249977111117893"/>
        <rFont val="Calibri"/>
        <family val="2"/>
        <scheme val="minor"/>
      </rPr>
      <t>(reviewer, select from drop-down menu)</t>
    </r>
    <r>
      <rPr>
        <sz val="12"/>
        <color theme="1"/>
        <rFont val="Calibri"/>
        <family val="2"/>
        <scheme val="minor"/>
      </rPr>
      <t>?</t>
    </r>
  </si>
  <si>
    <t>What flood related risks will remain after the flood risk mitigation measures have been implemented? (residual risk)</t>
  </si>
  <si>
    <t xml:space="preserve">What flood related risks will remain after the flood risk mitigation measures have been implemented? (residual risk) </t>
  </si>
  <si>
    <t>Are the residual risks acceptable?</t>
  </si>
  <si>
    <r>
      <t>Assessment Comment</t>
    </r>
    <r>
      <rPr>
        <sz val="11"/>
        <color theme="9" tint="-0.249977111117893"/>
        <rFont val="Calibri"/>
        <family val="2"/>
        <scheme val="minor"/>
      </rPr>
      <t>s
(for internal use only)</t>
    </r>
  </si>
  <si>
    <r>
      <t xml:space="preserve">Automatically take from </t>
    </r>
    <r>
      <rPr>
        <b/>
        <sz val="11"/>
        <color theme="1"/>
        <rFont val="Calibri"/>
        <family val="2"/>
        <scheme val="minor"/>
      </rPr>
      <t>Section 3</t>
    </r>
    <r>
      <rPr>
        <sz val="11"/>
        <color theme="1"/>
        <rFont val="Calibri"/>
        <family val="2"/>
        <scheme val="minor"/>
      </rPr>
      <t>.</t>
    </r>
  </si>
  <si>
    <r>
      <t xml:space="preserve">Case officer assessment considerations </t>
    </r>
    <r>
      <rPr>
        <i/>
        <sz val="11"/>
        <color theme="0"/>
        <rFont val="Calibri"/>
        <family val="2"/>
        <scheme val="minor"/>
      </rPr>
      <t>(for internal use only)</t>
    </r>
    <r>
      <rPr>
        <sz val="11"/>
        <color theme="1"/>
        <rFont val="Calibri"/>
        <family val="2"/>
        <scheme val="minor"/>
      </rPr>
      <t xml:space="preserve">: </t>
    </r>
  </si>
  <si>
    <r>
      <t xml:space="preserve">Summary comments </t>
    </r>
    <r>
      <rPr>
        <i/>
        <sz val="11"/>
        <color theme="9" tint="-0.249977111117893"/>
        <rFont val="Calibri"/>
        <family val="2"/>
        <scheme val="minor"/>
      </rPr>
      <t>(</t>
    </r>
    <r>
      <rPr>
        <i/>
        <sz val="11"/>
        <color theme="0"/>
        <rFont val="Calibri"/>
        <family val="2"/>
        <scheme val="minor"/>
      </rPr>
      <t>for internal use only)</t>
    </r>
    <r>
      <rPr>
        <i/>
        <sz val="11"/>
        <color theme="1"/>
        <rFont val="Calibri"/>
        <family val="2"/>
        <scheme val="minor"/>
      </rPr>
      <t xml:space="preserve"> linked to Summary Tab</t>
    </r>
    <r>
      <rPr>
        <sz val="11"/>
        <color theme="1"/>
        <rFont val="Calibri"/>
        <family val="2"/>
        <scheme val="minor"/>
      </rPr>
      <t>:</t>
    </r>
  </si>
  <si>
    <t xml:space="preserve">Notes to internal and external users: </t>
  </si>
  <si>
    <r>
      <t xml:space="preserve">Please fill in the boxes </t>
    </r>
    <r>
      <rPr>
        <b/>
        <sz val="12"/>
        <color rgb="FFFFC000"/>
        <rFont val="Calibri"/>
        <family val="2"/>
        <scheme val="minor"/>
      </rPr>
      <t>(orange shaded)</t>
    </r>
    <r>
      <rPr>
        <sz val="12"/>
        <color theme="1"/>
        <rFont val="Calibri"/>
        <family val="2"/>
        <scheme val="minor"/>
      </rPr>
      <t xml:space="preserve"> for the proposed ground levels and finished flood levels below. If the development does not include a basement, complete Figure 1 (boxes A and B). If it does include a basement, complete Figure 2 (boxes A, B and F). Levels should be presented in metres above Ordnance Datum, mAOD.</t>
    </r>
  </si>
  <si>
    <t xml:space="preserve">Applicant (external): This checklist sets out what information is required from the applicant to enable the Development Management Team at Richmond to assess the suitability of the proposals against national, regional and local flood risk policy. Each tab provides the applicant with space to cross-reference the information required for assessment to the supporting Flood Risk Assessment. This will enable checks to be made to ensure that all of the required information is included. The template includes information on these policies and links to where additional information can be found. </t>
  </si>
  <si>
    <t>London Borough of Richmond upon Thames (internal): The purpose of this checklist is to provide the Development Management Team at Richmond a consistent basis for review and assessment of Flood Risk Assessments (FRAs). While the review and assessment of FRAs is primarily done by the Environment Agency (EA), they focus on Fluvial and Tidal risks only - with the remaining sources of flood risk (groundwater, sewer, surface water and ordinary watercourses) being assessed by the Local Authority since 2010.
In addition, the EA review comments on FRAs do not include local planning policies specific to Richmond. As a result of this, Richmond officers need to complete full reviews of FRAs to ensure local policy is being implemented appropriately - particularly with regard to development of basements within areas at risk of flooding. This checklist provides general guidance on review of FRAs coupled with detailed guidance on assessments of applications with basements.</t>
  </si>
  <si>
    <r>
      <t xml:space="preserve">All other boxes should be populated in order for a full assessment to be carried out as per the instructions given in tab </t>
    </r>
    <r>
      <rPr>
        <i/>
        <sz val="11"/>
        <color theme="1"/>
        <rFont val="Calibri"/>
        <family val="2"/>
        <scheme val="minor"/>
      </rPr>
      <t>3. Flood Risk Classification.</t>
    </r>
  </si>
  <si>
    <r>
      <t xml:space="preserve">Boxes or tabs labelled as </t>
    </r>
    <r>
      <rPr>
        <b/>
        <i/>
        <sz val="11"/>
        <color theme="9" tint="-0.249977111117893"/>
        <rFont val="Calibri"/>
        <family val="2"/>
        <scheme val="minor"/>
      </rPr>
      <t>'for internal use only'</t>
    </r>
    <r>
      <rPr>
        <sz val="11"/>
        <color theme="1"/>
        <rFont val="Calibri"/>
        <family val="2"/>
        <scheme val="minor"/>
      </rPr>
      <t xml:space="preserve"> should be left empty by the applicant filling in the checklist.</t>
    </r>
  </si>
  <si>
    <r>
      <t xml:space="preserve">A glossary can be found in tab </t>
    </r>
    <r>
      <rPr>
        <i/>
        <sz val="11"/>
        <color theme="1"/>
        <rFont val="Calibri"/>
        <family val="2"/>
        <scheme val="minor"/>
      </rPr>
      <t>10. Glossary</t>
    </r>
    <r>
      <rPr>
        <sz val="11"/>
        <color theme="1"/>
        <rFont val="Calibri"/>
        <family val="2"/>
        <scheme val="minor"/>
      </rPr>
      <t xml:space="preserve"> for clarification of technical terms used within this checklist.</t>
    </r>
  </si>
  <si>
    <t xml:space="preserve">Request detailed flood map from kslenquiries@environment-agency.gov.uk         </t>
  </si>
  <si>
    <t xml:space="preserve">Pre-application discussions with Richmond Council </t>
  </si>
  <si>
    <t xml:space="preserve">Richmond Council can provide clear and professional advice to individuals or businesses who are considering applying for planning permission. There are two types of advce:
(1) Information on process - If you would like advice on the application process and procedures. Please note this service does not offer advice on the acceptability of a scheme.
(2) Formal pre-application service - This service is chargeable, and provides informal officer advice on a specific scheme. The fee is dependent on the type of advice you would like and the size of the development.
Visit the following website for more information: </t>
  </si>
  <si>
    <t>http://www.richmond.gov.uk/services/planning/pre-applications</t>
  </si>
  <si>
    <r>
      <t xml:space="preserve">The Environment Agency encourages early pre application discussions to ensure environmental issues and opportunities are considered early in the planning process especially for sites next to rivers or in high flood risk areas. They can provide a free preliminary opinion if you complete this form and return to </t>
    </r>
    <r>
      <rPr>
        <b/>
        <sz val="12"/>
        <color rgb="FF000000"/>
        <rFont val="Calibri"/>
        <family val="2"/>
        <scheme val="minor"/>
      </rPr>
      <t>kslplanning@environment-agency.gov.uk</t>
    </r>
    <r>
      <rPr>
        <sz val="12"/>
        <color rgb="FF000000"/>
        <rFont val="Calibri"/>
        <family val="2"/>
        <scheme val="minor"/>
      </rPr>
      <t xml:space="preserve">. 
For more detailed advice and review of draft reports this is chargeable at £84 per hour. As part of the charged service (£84 per hour) they will provide professional planning expertise and technical feedback to developers, to help to ensure they include all of the relevant information in planning application submissions. They will provide a dedicated project manager to co-ordinate advice from different environmental disciplines, and provide technical advice and other support, as necessary. Please contact them at: </t>
    </r>
    <r>
      <rPr>
        <b/>
        <sz val="12"/>
        <color rgb="FF000000"/>
        <rFont val="Calibri"/>
        <family val="2"/>
        <scheme val="minor"/>
      </rPr>
      <t>kslplanning@environment-agency.gov.uk</t>
    </r>
  </si>
  <si>
    <t>Pre-application discussions with the Environment Agency</t>
  </si>
  <si>
    <r>
      <t xml:space="preserve">FRA and plans clearly show distance to flood defence and river.  New Richmond local plan policy aims to increase distance from rivers edge/flood defence i.e 16 metres for tidal Thames and 8 meters for main river (e.g. Beverley Brook).  It is </t>
    </r>
    <r>
      <rPr>
        <u/>
        <sz val="12"/>
        <color theme="1"/>
        <rFont val="Calibri"/>
        <family val="2"/>
        <scheme val="minor"/>
      </rPr>
      <t>essential</t>
    </r>
    <r>
      <rPr>
        <sz val="12"/>
        <color theme="1"/>
        <rFont val="Calibri"/>
        <family val="2"/>
        <scheme val="minor"/>
      </rPr>
      <t xml:space="preserve"> to consult the Environment Agency for any proposed development within 20 metres of a flood defence/river edge.</t>
    </r>
  </si>
  <si>
    <t xml:space="preserve">How far is the proposed development from any flood defence structures / rivers edge ?  </t>
  </si>
  <si>
    <t xml:space="preserve">Has the latest flood model been used and a Product 4 included from the EA (including location/status of flood defences)? </t>
  </si>
  <si>
    <t>TW2 5JD</t>
  </si>
  <si>
    <t>David Lloyd Club, Staines Road, Twickenham</t>
  </si>
  <si>
    <t>Outdoor tennis courts (water compatible development)</t>
  </si>
  <si>
    <t>Outdoor padel courts (water compatible development)</t>
  </si>
  <si>
    <t>Page 9</t>
  </si>
  <si>
    <t>N/A</t>
  </si>
  <si>
    <t>No change to site levels, drained area, or existing surface water drainage system(s).</t>
  </si>
  <si>
    <t>Page 12</t>
  </si>
  <si>
    <t>Low risk (site partially flooded at 1:1000-year surface water flood event).</t>
  </si>
  <si>
    <t>Development is considered water compatable. A means of escape beyond the 1:1000-year flood extent is available to the immediately adjacent other parts of the David Lloyd club site in the event of an extreme flood event.</t>
  </si>
  <si>
    <t>Page 9-10</t>
  </si>
  <si>
    <t>Estimated 15 years.</t>
  </si>
  <si>
    <t>Surface water flood extents / depths may increase but unlikely to change from Low Risk.</t>
  </si>
  <si>
    <t>Risk of shallow surface water flooding of outdoor padel courts (water compatiable development) during extreme (1:1000-year events. Means of escape via other immediately adjacent parts of the wider DL Club site.</t>
  </si>
  <si>
    <t>Site owner.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</si>
</sst>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u/>
      <sz val="11"/>
      <color theme="10"/>
      <name val="Calibri"/>
      <family val="2"/>
      <scheme val="minor"/>
    </font>
    <font>
      <i/>
      <sz val="10"/>
      <color theme="1"/>
      <name val="Calibri"/>
      <family val="2"/>
      <scheme val="minor"/>
    </font>
    <font>
      <i/>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
      <b/>
      <i/>
      <sz val="11"/>
      <color theme="1"/>
      <name val="Calibri"/>
      <family val="2"/>
      <scheme val="minor"/>
    </font>
    <font>
      <b/>
      <sz val="12"/>
      <color rgb="FFFFC000"/>
      <name val="Calibri"/>
      <family val="2"/>
      <scheme val="minor"/>
    </font>
    <font>
      <b/>
      <i/>
      <sz val="12"/>
      <color theme="1"/>
      <name val="Calibri"/>
      <family val="2"/>
      <scheme val="minor"/>
    </font>
    <font>
      <u/>
      <sz val="12"/>
      <color theme="1"/>
      <name val="Calibri"/>
      <family val="2"/>
      <scheme val="minor"/>
    </font>
    <font>
      <u/>
      <sz val="11"/>
      <color theme="1"/>
      <name val="Calibri"/>
      <family val="2"/>
      <scheme val="minor"/>
    </font>
    <font>
      <sz val="12"/>
      <color rgb="FFFF0000"/>
      <name val="Calibri"/>
      <family val="2"/>
      <scheme val="minor"/>
    </font>
    <font>
      <b/>
      <sz val="12"/>
      <name val="Calibri"/>
      <family val="2"/>
      <scheme val="minor"/>
    </font>
    <font>
      <b/>
      <u/>
      <sz val="12"/>
      <color theme="1"/>
      <name val="Calibri"/>
      <family val="2"/>
      <scheme val="minor"/>
    </font>
    <font>
      <b/>
      <i/>
      <sz val="12"/>
      <color theme="9" tint="-0.249977111117893"/>
      <name val="Calibri"/>
      <family val="2"/>
      <scheme val="minor"/>
    </font>
    <font>
      <b/>
      <i/>
      <sz val="12"/>
      <color theme="0"/>
      <name val="Calibri"/>
      <family val="2"/>
      <scheme val="minor"/>
    </font>
    <font>
      <b/>
      <sz val="12"/>
      <color theme="9" tint="-0.249977111117893"/>
      <name val="Calibri"/>
      <family val="2"/>
      <scheme val="minor"/>
    </font>
    <font>
      <sz val="12"/>
      <color theme="9" tint="-0.249977111117893"/>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1"/>
      <color theme="9" tint="-0.249977111117893"/>
      <name val="Calibri"/>
      <family val="2"/>
      <scheme val="minor"/>
    </font>
    <font>
      <u/>
      <sz val="12"/>
      <color theme="10"/>
      <name val="Calibri"/>
      <family val="2"/>
      <scheme val="minor"/>
    </font>
    <font>
      <i/>
      <sz val="11"/>
      <color theme="0"/>
      <name val="Calibri"/>
      <family val="2"/>
      <scheme val="minor"/>
    </font>
    <font>
      <i/>
      <sz val="11"/>
      <color theme="9" tint="-0.249977111117893"/>
      <name val="Calibri"/>
      <family val="2"/>
      <scheme val="minor"/>
    </font>
    <font>
      <b/>
      <i/>
      <sz val="11"/>
      <color theme="9" tint="-0.249977111117893"/>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1"/>
      <color theme="1"/>
      <name val="Calibri"/>
      <family val="2"/>
      <scheme val="minor"/>
    </font>
    <font>
      <b/>
      <i/>
      <sz val="11"/>
      <color rgb="FFFF0000"/>
      <name val="Calibri"/>
      <family val="2"/>
      <scheme val="minor"/>
    </font>
    <font>
      <sz val="12"/>
      <color rgb="FF000000"/>
      <name val="Calibri"/>
      <family val="2"/>
      <scheme val="minor"/>
    </font>
    <font>
      <b/>
      <sz val="12"/>
      <color rgb="FF000000"/>
      <name val="Calibri"/>
      <family val="2"/>
      <scheme val="minor"/>
    </font>
    <font>
      <b/>
      <u/>
      <sz val="12"/>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2"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743">
    <xf numFmtId="0" fontId="0" fillId="0" borderId="0" xfId="0"/>
    <xf numFmtId="0" fontId="0" fillId="2" borderId="0" xfId="0" applyFill="1"/>
    <xf numFmtId="0" fontId="6" fillId="2" borderId="0" xfId="0" applyFont="1" applyFill="1"/>
    <xf numFmtId="0" fontId="0" fillId="5" borderId="19" xfId="0" applyFill="1" applyBorder="1"/>
    <xf numFmtId="0" fontId="0" fillId="5" borderId="18" xfId="0" applyFill="1" applyBorder="1"/>
    <xf numFmtId="0" fontId="0" fillId="5" borderId="0" xfId="0" applyFill="1"/>
    <xf numFmtId="0" fontId="3" fillId="2" borderId="18" xfId="0" applyFont="1" applyFill="1" applyBorder="1"/>
    <xf numFmtId="0" fontId="3" fillId="2" borderId="0" xfId="0" applyFont="1" applyFill="1"/>
    <xf numFmtId="0" fontId="0" fillId="5" borderId="22" xfId="0" applyFill="1" applyBorder="1"/>
    <xf numFmtId="0" fontId="0" fillId="5" borderId="23" xfId="0" applyFill="1" applyBorder="1"/>
    <xf numFmtId="0" fontId="1" fillId="5" borderId="23" xfId="0" applyFont="1" applyFill="1" applyBorder="1"/>
    <xf numFmtId="0" fontId="0" fillId="5" borderId="24" xfId="0" applyFill="1" applyBorder="1"/>
    <xf numFmtId="0" fontId="1" fillId="5" borderId="0" xfId="0" applyFont="1" applyFill="1"/>
    <xf numFmtId="0" fontId="3" fillId="2" borderId="0" xfId="0" applyFont="1" applyFill="1" applyAlignment="1">
      <alignment horizontal="center"/>
    </xf>
    <xf numFmtId="0" fontId="3" fillId="2" borderId="1" xfId="0" applyFont="1" applyFill="1" applyBorder="1"/>
    <xf numFmtId="0" fontId="9" fillId="2" borderId="0" xfId="0" applyFont="1" applyFill="1"/>
    <xf numFmtId="0" fontId="9" fillId="0" borderId="0" xfId="0" applyFont="1"/>
    <xf numFmtId="0" fontId="10" fillId="2" borderId="0" xfId="0" applyFont="1" applyFill="1"/>
    <xf numFmtId="0" fontId="3" fillId="2" borderId="10"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vertical="center"/>
    </xf>
    <xf numFmtId="0" fontId="3" fillId="9" borderId="10" xfId="0" applyFont="1" applyFill="1" applyBorder="1" applyAlignment="1">
      <alignment horizontal="center" vertical="center"/>
    </xf>
    <xf numFmtId="0" fontId="3" fillId="9" borderId="1" xfId="0" applyFont="1" applyFill="1" applyBorder="1" applyAlignment="1">
      <alignment horizontal="center" vertical="center"/>
    </xf>
    <xf numFmtId="0" fontId="0" fillId="9" borderId="1" xfId="0" applyFill="1" applyBorder="1"/>
    <xf numFmtId="0" fontId="3" fillId="9" borderId="1" xfId="0" applyFont="1" applyFill="1" applyBorder="1"/>
    <xf numFmtId="0" fontId="3" fillId="0" borderId="1" xfId="0" applyFont="1" applyBorder="1" applyAlignment="1">
      <alignment horizontal="center"/>
    </xf>
    <xf numFmtId="0" fontId="6" fillId="3" borderId="1" xfId="0" applyFont="1" applyFill="1" applyBorder="1" applyAlignment="1">
      <alignment horizontal="center"/>
    </xf>
    <xf numFmtId="0" fontId="6" fillId="3" borderId="11" xfId="0" applyFont="1" applyFill="1" applyBorder="1"/>
    <xf numFmtId="0" fontId="5" fillId="3" borderId="1" xfId="0" applyFont="1" applyFill="1" applyBorder="1" applyAlignment="1">
      <alignment horizontal="left"/>
    </xf>
    <xf numFmtId="0" fontId="0" fillId="2" borderId="0" xfId="0" applyFill="1" applyAlignment="1">
      <alignment horizontal="center" vertical="center"/>
    </xf>
    <xf numFmtId="0" fontId="0" fillId="2" borderId="0" xfId="0" applyFill="1" applyAlignment="1">
      <alignment horizontal="left"/>
    </xf>
    <xf numFmtId="0" fontId="0" fillId="2" borderId="0" xfId="0" applyFill="1" applyAlignment="1">
      <alignment horizontal="left" vertical="center"/>
    </xf>
    <xf numFmtId="0" fontId="0" fillId="2" borderId="0" xfId="0" applyFill="1" applyAlignment="1">
      <alignment horizontal="center"/>
    </xf>
    <xf numFmtId="0" fontId="9" fillId="2" borderId="18" xfId="0" applyFont="1" applyFill="1" applyBorder="1"/>
    <xf numFmtId="0" fontId="9" fillId="2" borderId="19" xfId="0" applyFont="1" applyFill="1" applyBorder="1"/>
    <xf numFmtId="0" fontId="9" fillId="5" borderId="18" xfId="0" applyFont="1" applyFill="1" applyBorder="1"/>
    <xf numFmtId="0" fontId="9" fillId="3" borderId="18" xfId="0" applyFont="1" applyFill="1" applyBorder="1"/>
    <xf numFmtId="0" fontId="9" fillId="3" borderId="22" xfId="0" applyFont="1" applyFill="1" applyBorder="1"/>
    <xf numFmtId="0" fontId="9" fillId="5" borderId="8" xfId="0" applyFont="1" applyFill="1" applyBorder="1" applyAlignment="1">
      <alignment horizontal="center" vertical="center"/>
    </xf>
    <xf numFmtId="0" fontId="9" fillId="5" borderId="8" xfId="0" applyFont="1" applyFill="1" applyBorder="1" applyAlignment="1">
      <alignment horizontal="left" vertical="center"/>
    </xf>
    <xf numFmtId="0" fontId="9" fillId="5" borderId="1" xfId="0" applyFont="1" applyFill="1" applyBorder="1" applyAlignment="1">
      <alignment horizontal="left" vertical="center"/>
    </xf>
    <xf numFmtId="0" fontId="9" fillId="5" borderId="1" xfId="0" applyFont="1" applyFill="1" applyBorder="1" applyAlignment="1">
      <alignment horizontal="center" vertical="center"/>
    </xf>
    <xf numFmtId="0" fontId="9" fillId="5" borderId="11" xfId="0" applyFont="1" applyFill="1" applyBorder="1" applyAlignment="1">
      <alignment horizontal="center" vertical="center"/>
    </xf>
    <xf numFmtId="0" fontId="8" fillId="2" borderId="0" xfId="0" applyFont="1" applyFill="1"/>
    <xf numFmtId="0" fontId="8" fillId="0" borderId="0" xfId="0" applyFont="1"/>
    <xf numFmtId="0" fontId="9" fillId="5" borderId="25" xfId="0" applyFont="1" applyFill="1" applyBorder="1" applyAlignment="1">
      <alignment vertical="center"/>
    </xf>
    <xf numFmtId="0" fontId="9" fillId="5" borderId="22" xfId="0" applyFont="1" applyFill="1" applyBorder="1"/>
    <xf numFmtId="0" fontId="9" fillId="0" borderId="18" xfId="0" applyFont="1" applyBorder="1"/>
    <xf numFmtId="0" fontId="9" fillId="0" borderId="19" xfId="0" applyFont="1" applyBorder="1"/>
    <xf numFmtId="0" fontId="9" fillId="0" borderId="22" xfId="0" applyFont="1" applyBorder="1"/>
    <xf numFmtId="0" fontId="9" fillId="0" borderId="23" xfId="0" applyFont="1" applyBorder="1"/>
    <xf numFmtId="0" fontId="9" fillId="0" borderId="24" xfId="0" applyFont="1" applyBorder="1"/>
    <xf numFmtId="0" fontId="3" fillId="0" borderId="0" xfId="0" applyFont="1"/>
    <xf numFmtId="0" fontId="13" fillId="0" borderId="0" xfId="1" applyFont="1" applyFill="1" applyBorder="1" applyAlignment="1">
      <alignment horizontal="left" vertical="top" wrapText="1"/>
    </xf>
    <xf numFmtId="0" fontId="9" fillId="0" borderId="0" xfId="0" applyFont="1" applyAlignment="1">
      <alignment horizontal="left"/>
    </xf>
    <xf numFmtId="0" fontId="9" fillId="3" borderId="6" xfId="0" applyFont="1" applyFill="1" applyBorder="1"/>
    <xf numFmtId="0" fontId="9" fillId="3" borderId="0" xfId="0" applyFont="1" applyFill="1"/>
    <xf numFmtId="49" fontId="13" fillId="3" borderId="6" xfId="1" applyNumberFormat="1" applyFont="1" applyFill="1" applyBorder="1" applyAlignment="1">
      <alignment horizontal="left"/>
    </xf>
    <xf numFmtId="49" fontId="13" fillId="3" borderId="0" xfId="0" applyNumberFormat="1" applyFont="1" applyFill="1" applyAlignment="1">
      <alignment horizontal="left"/>
    </xf>
    <xf numFmtId="0" fontId="9" fillId="3" borderId="4" xfId="0" applyFont="1" applyFill="1" applyBorder="1"/>
    <xf numFmtId="0" fontId="9" fillId="3" borderId="31" xfId="0" applyFont="1" applyFill="1" applyBorder="1"/>
    <xf numFmtId="0" fontId="12" fillId="3" borderId="31" xfId="1" applyFont="1" applyFill="1" applyBorder="1"/>
    <xf numFmtId="0" fontId="9" fillId="5" borderId="9" xfId="0" applyFont="1" applyFill="1" applyBorder="1" applyAlignment="1">
      <alignment horizontal="center" vertical="center"/>
    </xf>
    <xf numFmtId="0" fontId="9" fillId="3" borderId="19" xfId="0" applyFont="1" applyFill="1" applyBorder="1"/>
    <xf numFmtId="49" fontId="13" fillId="3" borderId="19" xfId="0" applyNumberFormat="1" applyFont="1" applyFill="1" applyBorder="1" applyAlignment="1">
      <alignment horizontal="left"/>
    </xf>
    <xf numFmtId="0" fontId="9" fillId="3" borderId="21" xfId="0" applyFont="1" applyFill="1" applyBorder="1"/>
    <xf numFmtId="0" fontId="4" fillId="5" borderId="0" xfId="1" applyFill="1" applyBorder="1" applyAlignment="1">
      <alignment horizontal="left"/>
    </xf>
    <xf numFmtId="0" fontId="9" fillId="5" borderId="0" xfId="0" applyFont="1" applyFill="1" applyAlignment="1">
      <alignment horizontal="left"/>
    </xf>
    <xf numFmtId="0" fontId="9" fillId="5" borderId="19" xfId="0" applyFont="1" applyFill="1" applyBorder="1" applyAlignment="1">
      <alignment horizontal="left"/>
    </xf>
    <xf numFmtId="0" fontId="9" fillId="2" borderId="51" xfId="0" applyFont="1" applyFill="1" applyBorder="1"/>
    <xf numFmtId="0" fontId="9" fillId="2" borderId="52" xfId="0" applyFont="1" applyFill="1" applyBorder="1"/>
    <xf numFmtId="0" fontId="9" fillId="2" borderId="53" xfId="0" applyFont="1" applyFill="1" applyBorder="1"/>
    <xf numFmtId="0" fontId="0" fillId="5" borderId="25" xfId="0" applyFill="1" applyBorder="1" applyAlignment="1">
      <alignment horizontal="left"/>
    </xf>
    <xf numFmtId="0" fontId="19" fillId="2" borderId="0" xfId="0" applyFont="1" applyFill="1"/>
    <xf numFmtId="0" fontId="19" fillId="0" borderId="0" xfId="0" applyFont="1"/>
    <xf numFmtId="0" fontId="3" fillId="2" borderId="0" xfId="0" applyFont="1" applyFill="1" applyAlignment="1">
      <alignment wrapText="1"/>
    </xf>
    <xf numFmtId="0" fontId="3" fillId="2" borderId="0" xfId="0" applyFont="1" applyFill="1" applyAlignment="1">
      <alignment vertical="top" wrapText="1"/>
    </xf>
    <xf numFmtId="0" fontId="3" fillId="2" borderId="0" xfId="0" applyFont="1" applyFill="1" applyAlignment="1">
      <alignment vertical="top"/>
    </xf>
    <xf numFmtId="0" fontId="22" fillId="2" borderId="0" xfId="0" applyFont="1" applyFill="1"/>
    <xf numFmtId="0" fontId="11" fillId="6" borderId="15" xfId="0" applyFont="1" applyFill="1" applyBorder="1"/>
    <xf numFmtId="0" fontId="9" fillId="6" borderId="16" xfId="0" applyFont="1" applyFill="1" applyBorder="1"/>
    <xf numFmtId="0" fontId="9" fillId="6" borderId="17" xfId="0" applyFont="1" applyFill="1" applyBorder="1"/>
    <xf numFmtId="0" fontId="9" fillId="5" borderId="1"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3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5" borderId="25" xfId="0" applyFont="1" applyFill="1" applyBorder="1" applyAlignment="1">
      <alignment horizontal="left" vertical="center" wrapText="1"/>
    </xf>
    <xf numFmtId="0" fontId="0" fillId="5" borderId="26" xfId="0" applyFill="1" applyBorder="1" applyAlignment="1">
      <alignment horizontal="left"/>
    </xf>
    <xf numFmtId="0" fontId="0" fillId="5" borderId="27" xfId="0" applyFill="1" applyBorder="1" applyAlignment="1">
      <alignment horizontal="left"/>
    </xf>
    <xf numFmtId="0" fontId="9" fillId="3" borderId="1" xfId="0" applyFont="1" applyFill="1" applyBorder="1" applyAlignment="1">
      <alignment vertical="center" wrapText="1"/>
    </xf>
    <xf numFmtId="0" fontId="26" fillId="2" borderId="0" xfId="0" applyFont="1" applyFill="1"/>
    <xf numFmtId="0" fontId="26" fillId="0" borderId="0" xfId="0" applyFont="1"/>
    <xf numFmtId="0" fontId="27" fillId="2" borderId="0" xfId="0" applyFont="1" applyFill="1"/>
    <xf numFmtId="0" fontId="26" fillId="2" borderId="18" xfId="0" applyFont="1" applyFill="1" applyBorder="1"/>
    <xf numFmtId="0" fontId="26" fillId="2" borderId="19" xfId="0" applyFont="1" applyFill="1" applyBorder="1"/>
    <xf numFmtId="0" fontId="28" fillId="6" borderId="15" xfId="0" applyFont="1" applyFill="1" applyBorder="1"/>
    <xf numFmtId="0" fontId="26" fillId="6" borderId="16" xfId="0" applyFont="1" applyFill="1" applyBorder="1"/>
    <xf numFmtId="0" fontId="26" fillId="6" borderId="17" xfId="0" applyFont="1" applyFill="1" applyBorder="1"/>
    <xf numFmtId="0" fontId="26" fillId="5" borderId="22" xfId="0" applyFont="1" applyFill="1" applyBorder="1"/>
    <xf numFmtId="0" fontId="26" fillId="5" borderId="18" xfId="0" applyFont="1" applyFill="1" applyBorder="1"/>
    <xf numFmtId="0" fontId="26" fillId="5" borderId="0" xfId="0" applyFont="1" applyFill="1" applyAlignment="1">
      <alignment horizontal="left"/>
    </xf>
    <xf numFmtId="0" fontId="26" fillId="5" borderId="19" xfId="0" applyFont="1" applyFill="1" applyBorder="1" applyAlignment="1">
      <alignment horizontal="left"/>
    </xf>
    <xf numFmtId="0" fontId="0" fillId="5" borderId="0" xfId="0" applyFill="1" applyAlignment="1">
      <alignment horizontal="left"/>
    </xf>
    <xf numFmtId="0" fontId="0" fillId="5" borderId="0" xfId="0" applyFill="1" applyAlignment="1">
      <alignment horizontal="center"/>
    </xf>
    <xf numFmtId="0" fontId="34" fillId="2" borderId="0" xfId="0" applyFont="1" applyFill="1"/>
    <xf numFmtId="0" fontId="34" fillId="0" borderId="0" xfId="0" applyFont="1"/>
    <xf numFmtId="0" fontId="35" fillId="2" borderId="0" xfId="0" applyFont="1" applyFill="1"/>
    <xf numFmtId="0" fontId="36" fillId="2" borderId="44" xfId="0" applyFont="1" applyFill="1" applyBorder="1" applyAlignment="1">
      <alignment vertical="top"/>
    </xf>
    <xf numFmtId="0" fontId="34" fillId="2" borderId="29" xfId="0" applyFont="1" applyFill="1" applyBorder="1" applyAlignment="1">
      <alignment vertical="center"/>
    </xf>
    <xf numFmtId="0" fontId="34" fillId="2" borderId="20" xfId="0" applyFont="1" applyFill="1" applyBorder="1" applyAlignment="1">
      <alignment vertical="center"/>
    </xf>
    <xf numFmtId="0" fontId="34" fillId="2" borderId="18" xfId="0" applyFont="1" applyFill="1" applyBorder="1" applyAlignment="1">
      <alignment vertical="top"/>
    </xf>
    <xf numFmtId="0" fontId="34" fillId="11" borderId="0" xfId="0" applyFont="1" applyFill="1" applyAlignment="1">
      <alignment vertical="center"/>
    </xf>
    <xf numFmtId="0" fontId="34" fillId="2" borderId="0" xfId="0" applyFont="1" applyFill="1" applyAlignment="1">
      <alignment vertical="center"/>
    </xf>
    <xf numFmtId="0" fontId="34" fillId="2" borderId="19" xfId="0" applyFont="1" applyFill="1" applyBorder="1" applyAlignment="1">
      <alignment vertical="center"/>
    </xf>
    <xf numFmtId="0" fontId="37" fillId="0" borderId="0" xfId="0" applyFont="1"/>
    <xf numFmtId="0" fontId="9" fillId="3" borderId="1" xfId="0"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5" borderId="6" xfId="1" applyFont="1" applyFill="1" applyBorder="1" applyAlignment="1">
      <alignment horizontal="left" vertical="center"/>
    </xf>
    <xf numFmtId="0" fontId="12" fillId="5" borderId="0" xfId="1" applyFont="1" applyFill="1" applyBorder="1" applyAlignment="1">
      <alignment horizontal="left" vertical="center"/>
    </xf>
    <xf numFmtId="0" fontId="12" fillId="5" borderId="19" xfId="1" applyFont="1" applyFill="1" applyBorder="1" applyAlignment="1">
      <alignment horizontal="left" vertical="center"/>
    </xf>
    <xf numFmtId="0" fontId="12" fillId="3" borderId="6" xfId="1" applyFont="1" applyFill="1" applyBorder="1" applyAlignment="1">
      <alignment horizontal="left" vertical="center"/>
    </xf>
    <xf numFmtId="0" fontId="12" fillId="3" borderId="0" xfId="1" applyFont="1" applyFill="1" applyBorder="1" applyAlignment="1">
      <alignment horizontal="left" vertical="center"/>
    </xf>
    <xf numFmtId="0" fontId="12" fillId="3" borderId="19" xfId="1" applyFont="1" applyFill="1" applyBorder="1" applyAlignment="1">
      <alignment horizontal="left" vertical="center"/>
    </xf>
    <xf numFmtId="0" fontId="9" fillId="0" borderId="0" xfId="0" applyFont="1" applyAlignment="1">
      <alignment wrapText="1"/>
    </xf>
    <xf numFmtId="0" fontId="39" fillId="2" borderId="29" xfId="0" applyFont="1" applyFill="1" applyBorder="1" applyAlignment="1">
      <alignment vertical="center" wrapText="1"/>
    </xf>
    <xf numFmtId="0" fontId="9" fillId="3" borderId="16" xfId="0" applyFont="1" applyFill="1" applyBorder="1"/>
    <xf numFmtId="0" fontId="9" fillId="3" borderId="17" xfId="0" applyFont="1" applyFill="1" applyBorder="1"/>
    <xf numFmtId="0" fontId="39" fillId="2" borderId="20" xfId="0" applyFont="1" applyFill="1" applyBorder="1" applyAlignment="1">
      <alignment vertical="center" wrapText="1"/>
    </xf>
    <xf numFmtId="0" fontId="41" fillId="3" borderId="15" xfId="0" applyFont="1" applyFill="1" applyBorder="1" applyAlignment="1">
      <alignment vertical="center"/>
    </xf>
    <xf numFmtId="0" fontId="41" fillId="2" borderId="44" xfId="0" applyFont="1" applyFill="1" applyBorder="1" applyAlignment="1">
      <alignment vertical="center"/>
    </xf>
    <xf numFmtId="0" fontId="39" fillId="3" borderId="45" xfId="0" applyFont="1" applyFill="1" applyBorder="1" applyAlignment="1">
      <alignment horizontal="left" vertical="center" wrapText="1"/>
    </xf>
    <xf numFmtId="0" fontId="39" fillId="3" borderId="31" xfId="0" applyFont="1" applyFill="1" applyBorder="1" applyAlignment="1">
      <alignment horizontal="left" vertical="center" wrapText="1"/>
    </xf>
    <xf numFmtId="0" fontId="39" fillId="3" borderId="21" xfId="0" applyFont="1" applyFill="1" applyBorder="1" applyAlignment="1">
      <alignment horizontal="left" vertical="center" wrapText="1"/>
    </xf>
    <xf numFmtId="0" fontId="12" fillId="2" borderId="22" xfId="1"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4" xfId="0" applyFont="1" applyFill="1" applyBorder="1" applyAlignment="1">
      <alignment horizontal="left" vertical="top" wrapText="1"/>
    </xf>
    <xf numFmtId="0" fontId="34" fillId="3" borderId="18" xfId="0" applyFont="1" applyFill="1" applyBorder="1" applyAlignment="1">
      <alignment horizontal="left" vertical="center" wrapText="1"/>
    </xf>
    <xf numFmtId="0" fontId="34" fillId="3" borderId="0" xfId="0" applyFont="1" applyFill="1" applyAlignment="1">
      <alignment horizontal="left" vertical="center" wrapText="1"/>
    </xf>
    <xf numFmtId="0" fontId="34" fillId="3" borderId="19" xfId="0" applyFont="1" applyFill="1" applyBorder="1" applyAlignment="1">
      <alignment horizontal="left" vertical="center" wrapText="1"/>
    </xf>
    <xf numFmtId="0" fontId="36" fillId="6" borderId="15" xfId="0" applyFont="1" applyFill="1" applyBorder="1" applyAlignment="1">
      <alignment horizontal="left" vertical="center"/>
    </xf>
    <xf numFmtId="0" fontId="36" fillId="6" borderId="16" xfId="0" applyFont="1" applyFill="1" applyBorder="1" applyAlignment="1">
      <alignment horizontal="left" vertical="center"/>
    </xf>
    <xf numFmtId="0" fontId="36" fillId="6" borderId="17" xfId="0" applyFont="1" applyFill="1" applyBorder="1" applyAlignment="1">
      <alignment horizontal="left" vertical="center"/>
    </xf>
    <xf numFmtId="0" fontId="36" fillId="6" borderId="22" xfId="0" applyFont="1" applyFill="1" applyBorder="1" applyAlignment="1">
      <alignment horizontal="left" vertical="center"/>
    </xf>
    <xf numFmtId="0" fontId="36" fillId="6" borderId="23" xfId="0" applyFont="1" applyFill="1" applyBorder="1" applyAlignment="1">
      <alignment horizontal="left" vertical="center"/>
    </xf>
    <xf numFmtId="0" fontId="36" fillId="6" borderId="24" xfId="0" applyFont="1" applyFill="1" applyBorder="1" applyAlignment="1">
      <alignment horizontal="left" vertical="center"/>
    </xf>
    <xf numFmtId="0" fontId="38" fillId="3" borderId="10"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11" xfId="0" applyFont="1" applyFill="1" applyBorder="1" applyAlignment="1">
      <alignment horizontal="left" vertical="center" wrapText="1"/>
    </xf>
    <xf numFmtId="0" fontId="38" fillId="3" borderId="12" xfId="0" applyFont="1" applyFill="1" applyBorder="1" applyAlignment="1">
      <alignment horizontal="left" vertical="center" wrapText="1"/>
    </xf>
    <xf numFmtId="0" fontId="38" fillId="3" borderId="13" xfId="0" applyFont="1" applyFill="1" applyBorder="1" applyAlignment="1">
      <alignment horizontal="left" vertical="center" wrapText="1"/>
    </xf>
    <xf numFmtId="0" fontId="38" fillId="3" borderId="14" xfId="0" applyFont="1" applyFill="1" applyBorder="1" applyAlignment="1">
      <alignment horizontal="left" vertical="center" wrapText="1"/>
    </xf>
    <xf numFmtId="0" fontId="34" fillId="2" borderId="45" xfId="0" applyFont="1" applyFill="1" applyBorder="1" applyAlignment="1">
      <alignment horizontal="left" vertical="center" wrapText="1"/>
    </xf>
    <xf numFmtId="0" fontId="34" fillId="2" borderId="31"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34" fillId="2" borderId="18"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19" xfId="0" applyFont="1" applyFill="1" applyBorder="1" applyAlignment="1">
      <alignment horizontal="left" vertical="top" wrapText="1"/>
    </xf>
    <xf numFmtId="0" fontId="34" fillId="2" borderId="18" xfId="0" applyFont="1" applyFill="1" applyBorder="1" applyAlignment="1">
      <alignment horizontal="left" vertical="top"/>
    </xf>
    <xf numFmtId="0" fontId="34" fillId="2" borderId="0" xfId="0" applyFont="1" applyFill="1" applyAlignment="1">
      <alignment horizontal="left" vertical="top"/>
    </xf>
    <xf numFmtId="0" fontId="34" fillId="2" borderId="19" xfId="0" applyFont="1" applyFill="1" applyBorder="1" applyAlignment="1">
      <alignment horizontal="left" vertical="top"/>
    </xf>
    <xf numFmtId="0" fontId="39" fillId="2" borderId="18" xfId="0" applyFont="1" applyFill="1" applyBorder="1" applyAlignment="1">
      <alignment horizontal="left" vertical="center" wrapText="1"/>
    </xf>
    <xf numFmtId="0" fontId="39" fillId="2" borderId="0" xfId="0" applyFont="1" applyFill="1" applyAlignment="1">
      <alignment horizontal="left" vertical="center"/>
    </xf>
    <xf numFmtId="0" fontId="39" fillId="2" borderId="19" xfId="0" applyFont="1" applyFill="1" applyBorder="1" applyAlignment="1">
      <alignment horizontal="left" vertical="center"/>
    </xf>
    <xf numFmtId="0" fontId="11" fillId="6" borderId="15" xfId="0" applyFont="1" applyFill="1" applyBorder="1" applyAlignment="1">
      <alignment horizontal="left" vertical="center"/>
    </xf>
    <xf numFmtId="0" fontId="11" fillId="6" borderId="16" xfId="0" applyFont="1" applyFill="1" applyBorder="1" applyAlignment="1">
      <alignment horizontal="left" vertical="center"/>
    </xf>
    <xf numFmtId="0" fontId="11" fillId="6" borderId="17"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0" xfId="0" applyFont="1" applyFill="1" applyAlignment="1">
      <alignment horizontal="left" vertical="center"/>
    </xf>
    <xf numFmtId="0" fontId="11" fillId="6" borderId="19" xfId="0" applyFont="1" applyFill="1" applyBorder="1" applyAlignment="1">
      <alignment horizontal="left" vertic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7" fillId="4" borderId="9" xfId="0" applyFont="1" applyFill="1" applyBorder="1" applyAlignment="1">
      <alignment horizontal="center"/>
    </xf>
    <xf numFmtId="0" fontId="7" fillId="4" borderId="10" xfId="0" applyFont="1" applyFill="1" applyBorder="1" applyAlignment="1">
      <alignment horizontal="center"/>
    </xf>
    <xf numFmtId="0" fontId="7" fillId="4" borderId="1" xfId="0" applyFont="1" applyFill="1" applyBorder="1" applyAlignment="1">
      <alignment horizontal="center"/>
    </xf>
    <xf numFmtId="0" fontId="7" fillId="4" borderId="11" xfId="0" applyFont="1" applyFill="1" applyBorder="1" applyAlignment="1">
      <alignment horizontal="center"/>
    </xf>
    <xf numFmtId="0" fontId="0" fillId="5" borderId="10" xfId="0" applyFill="1" applyBorder="1" applyAlignment="1">
      <alignment horizontal="left" vertical="top" wrapText="1"/>
    </xf>
    <xf numFmtId="0" fontId="0" fillId="5" borderId="1" xfId="0" applyFill="1" applyBorder="1" applyAlignment="1">
      <alignment horizontal="left" vertical="top" wrapText="1"/>
    </xf>
    <xf numFmtId="0" fontId="0" fillId="5" borderId="11" xfId="0" applyFill="1" applyBorder="1" applyAlignment="1">
      <alignment horizontal="left" vertical="top" wrapText="1"/>
    </xf>
    <xf numFmtId="0" fontId="0" fillId="5" borderId="12"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0" fontId="18" fillId="5" borderId="44" xfId="0" applyFont="1" applyFill="1" applyBorder="1" applyAlignment="1">
      <alignment horizontal="left"/>
    </xf>
    <xf numFmtId="0" fontId="18" fillId="5" borderId="29" xfId="0" applyFont="1" applyFill="1" applyBorder="1" applyAlignment="1">
      <alignment horizontal="left"/>
    </xf>
    <xf numFmtId="0" fontId="18" fillId="5" borderId="20" xfId="0" applyFont="1" applyFill="1" applyBorder="1" applyAlignment="1">
      <alignment horizontal="left"/>
    </xf>
    <xf numFmtId="0" fontId="7" fillId="5" borderId="45" xfId="0" applyFont="1" applyFill="1" applyBorder="1" applyAlignment="1">
      <alignment horizontal="center"/>
    </xf>
    <xf numFmtId="0" fontId="7" fillId="5" borderId="31" xfId="0" applyFont="1" applyFill="1" applyBorder="1" applyAlignment="1">
      <alignment horizontal="center"/>
    </xf>
    <xf numFmtId="0" fontId="7" fillId="5" borderId="0" xfId="0" applyFont="1" applyFill="1" applyAlignment="1">
      <alignment horizontal="center"/>
    </xf>
    <xf numFmtId="0" fontId="7" fillId="5" borderId="21" xfId="0" applyFont="1" applyFill="1" applyBorder="1" applyAlignment="1">
      <alignment horizontal="center"/>
    </xf>
    <xf numFmtId="0" fontId="0" fillId="10" borderId="25" xfId="0" applyFill="1" applyBorder="1" applyAlignment="1">
      <alignment horizontal="center"/>
    </xf>
    <xf numFmtId="0" fontId="0" fillId="10" borderId="26" xfId="0" applyFill="1" applyBorder="1" applyAlignment="1">
      <alignment horizontal="center"/>
    </xf>
    <xf numFmtId="0" fontId="0" fillId="10" borderId="38" xfId="0" applyFill="1" applyBorder="1" applyAlignment="1">
      <alignment horizontal="center"/>
    </xf>
    <xf numFmtId="0" fontId="0" fillId="10" borderId="1" xfId="0" applyFill="1" applyBorder="1" applyAlignment="1">
      <alignment horizontal="center"/>
    </xf>
    <xf numFmtId="0" fontId="0" fillId="5" borderId="43" xfId="0" applyFill="1" applyBorder="1" applyAlignment="1">
      <alignment horizontal="left"/>
    </xf>
    <xf numFmtId="0" fontId="0" fillId="5" borderId="26" xfId="0" applyFill="1" applyBorder="1" applyAlignment="1">
      <alignment horizontal="left"/>
    </xf>
    <xf numFmtId="0" fontId="0" fillId="5" borderId="27" xfId="0" applyFill="1" applyBorder="1" applyAlignment="1">
      <alignment horizontal="left"/>
    </xf>
    <xf numFmtId="0" fontId="0" fillId="5" borderId="43" xfId="0" applyFill="1" applyBorder="1" applyAlignment="1">
      <alignment horizontal="center" vertical="top" wrapText="1"/>
    </xf>
    <xf numFmtId="0" fontId="0" fillId="5" borderId="26" xfId="0" applyFill="1" applyBorder="1" applyAlignment="1">
      <alignment horizontal="center" vertical="top" wrapText="1"/>
    </xf>
    <xf numFmtId="0" fontId="0" fillId="5" borderId="31" xfId="0" applyFill="1" applyBorder="1" applyAlignment="1">
      <alignment horizontal="center" vertical="top" wrapText="1"/>
    </xf>
    <xf numFmtId="0" fontId="0" fillId="5" borderId="38" xfId="0" applyFill="1" applyBorder="1" applyAlignment="1">
      <alignment horizontal="center" vertical="top" wrapText="1"/>
    </xf>
    <xf numFmtId="0" fontId="0" fillId="5" borderId="44" xfId="0" applyFill="1" applyBorder="1" applyAlignment="1">
      <alignment horizontal="left" vertical="top" wrapText="1"/>
    </xf>
    <xf numFmtId="0" fontId="0" fillId="5" borderId="29" xfId="0" applyFill="1" applyBorder="1" applyAlignment="1">
      <alignment horizontal="left" vertical="top" wrapText="1"/>
    </xf>
    <xf numFmtId="0" fontId="0" fillId="5" borderId="20" xfId="0" applyFill="1" applyBorder="1" applyAlignment="1">
      <alignment horizontal="left" vertical="top" wrapText="1"/>
    </xf>
    <xf numFmtId="0" fontId="0" fillId="10" borderId="25" xfId="0" applyFill="1" applyBorder="1" applyAlignment="1">
      <alignment horizontal="left" vertical="top" wrapText="1"/>
    </xf>
    <xf numFmtId="0" fontId="0" fillId="10" borderId="26" xfId="0" applyFill="1" applyBorder="1" applyAlignment="1">
      <alignment horizontal="left" vertical="top" wrapText="1"/>
    </xf>
    <xf numFmtId="0" fontId="0" fillId="10" borderId="38" xfId="0" applyFill="1" applyBorder="1" applyAlignment="1">
      <alignment horizontal="left" vertical="top" wrapText="1"/>
    </xf>
    <xf numFmtId="0" fontId="0" fillId="5" borderId="43"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27" xfId="0" applyFill="1" applyBorder="1" applyAlignment="1">
      <alignment horizontal="center" vertical="center" wrapText="1"/>
    </xf>
    <xf numFmtId="0" fontId="9" fillId="5" borderId="1" xfId="0" applyFont="1" applyFill="1" applyBorder="1" applyAlignment="1">
      <alignment horizontal="center" vertical="center"/>
    </xf>
    <xf numFmtId="0" fontId="9" fillId="5" borderId="1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1" fillId="6" borderId="22" xfId="0" applyFont="1" applyFill="1" applyBorder="1" applyAlignment="1">
      <alignment horizontal="left" vertical="center"/>
    </xf>
    <xf numFmtId="0" fontId="11" fillId="6" borderId="23" xfId="0" applyFont="1" applyFill="1" applyBorder="1" applyAlignment="1">
      <alignment horizontal="left" vertical="center"/>
    </xf>
    <xf numFmtId="0" fontId="11" fillId="6" borderId="24" xfId="0" applyFont="1" applyFill="1" applyBorder="1" applyAlignment="1">
      <alignment horizontal="left" vertical="center"/>
    </xf>
    <xf numFmtId="0" fontId="9" fillId="5" borderId="10"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3" borderId="10" xfId="0" applyFont="1" applyFill="1" applyBorder="1" applyAlignment="1">
      <alignment horizontal="left" vertical="center"/>
    </xf>
    <xf numFmtId="0" fontId="9" fillId="3" borderId="1" xfId="0" applyFont="1" applyFill="1" applyBorder="1" applyAlignment="1">
      <alignment horizontal="left" vertical="center"/>
    </xf>
    <xf numFmtId="0" fontId="9" fillId="5" borderId="10" xfId="0" applyFont="1" applyFill="1" applyBorder="1" applyAlignment="1">
      <alignment horizontal="left" vertical="center"/>
    </xf>
    <xf numFmtId="0" fontId="9" fillId="5" borderId="1" xfId="0" applyFont="1" applyFill="1" applyBorder="1" applyAlignment="1">
      <alignment horizontal="left" vertical="center"/>
    </xf>
    <xf numFmtId="0" fontId="9" fillId="3" borderId="12" xfId="0" applyFont="1" applyFill="1" applyBorder="1" applyAlignment="1">
      <alignment horizontal="left" vertical="center"/>
    </xf>
    <xf numFmtId="0" fontId="9" fillId="3" borderId="13" xfId="0" applyFont="1" applyFill="1" applyBorder="1" applyAlignment="1">
      <alignment horizontal="left" vertical="center"/>
    </xf>
    <xf numFmtId="0" fontId="9" fillId="5" borderId="7" xfId="0" applyFont="1" applyFill="1" applyBorder="1" applyAlignment="1">
      <alignment horizontal="left" vertical="center"/>
    </xf>
    <xf numFmtId="0" fontId="9" fillId="5" borderId="8" xfId="0" applyFont="1" applyFill="1" applyBorder="1" applyAlignment="1">
      <alignment horizontal="left" vertical="center"/>
    </xf>
    <xf numFmtId="0" fontId="12" fillId="5" borderId="10" xfId="1" applyFont="1" applyFill="1" applyBorder="1" applyAlignment="1">
      <alignment horizontal="left" vertical="center" wrapText="1"/>
    </xf>
    <xf numFmtId="0" fontId="9" fillId="5" borderId="39" xfId="0" applyFont="1" applyFill="1" applyBorder="1" applyAlignment="1">
      <alignment horizontal="left" vertical="center"/>
    </xf>
    <xf numFmtId="0" fontId="9" fillId="5" borderId="40" xfId="0" applyFont="1" applyFill="1" applyBorder="1" applyAlignment="1">
      <alignment horizontal="left" vertical="center"/>
    </xf>
    <xf numFmtId="0" fontId="9" fillId="5" borderId="41" xfId="0" applyFont="1" applyFill="1" applyBorder="1" applyAlignment="1">
      <alignment horizontal="left"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0" fillId="5" borderId="42" xfId="0" applyFill="1" applyBorder="1" applyAlignment="1">
      <alignment horizontal="right" vertical="center" wrapText="1"/>
    </xf>
    <xf numFmtId="0" fontId="0" fillId="5" borderId="30" xfId="0" applyFill="1" applyBorder="1" applyAlignment="1">
      <alignment horizontal="right" vertical="center" wrapText="1"/>
    </xf>
    <xf numFmtId="0" fontId="0" fillId="3" borderId="1" xfId="0" applyFill="1" applyBorder="1" applyAlignment="1">
      <alignment horizontal="left" vertical="center" wrapText="1"/>
    </xf>
    <xf numFmtId="0" fontId="0" fillId="3" borderId="11"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4" fillId="5" borderId="4" xfId="1" applyFill="1" applyBorder="1" applyAlignment="1">
      <alignment horizontal="left" wrapText="1"/>
    </xf>
    <xf numFmtId="0" fontId="4" fillId="5" borderId="31" xfId="1" applyFill="1" applyBorder="1" applyAlignment="1">
      <alignment horizontal="left" wrapText="1"/>
    </xf>
    <xf numFmtId="0" fontId="4" fillId="5" borderId="5" xfId="1" applyFill="1" applyBorder="1" applyAlignment="1">
      <alignment horizontal="left" wrapText="1"/>
    </xf>
    <xf numFmtId="0" fontId="4" fillId="5" borderId="6" xfId="1" applyFill="1" applyBorder="1" applyAlignment="1">
      <alignment horizontal="left" wrapText="1"/>
    </xf>
    <xf numFmtId="0" fontId="4" fillId="5" borderId="0" xfId="1" applyFill="1" applyBorder="1" applyAlignment="1">
      <alignment horizontal="left" wrapText="1"/>
    </xf>
    <xf numFmtId="0" fontId="4" fillId="5" borderId="46" xfId="1" applyFill="1" applyBorder="1" applyAlignment="1">
      <alignment horizontal="left" wrapText="1"/>
    </xf>
    <xf numFmtId="0" fontId="7" fillId="6" borderId="15" xfId="0" applyFont="1" applyFill="1" applyBorder="1" applyAlignment="1">
      <alignment horizontal="left" vertical="center"/>
    </xf>
    <xf numFmtId="0" fontId="7" fillId="6" borderId="16" xfId="0" applyFont="1" applyFill="1" applyBorder="1" applyAlignment="1">
      <alignment horizontal="left" vertical="center"/>
    </xf>
    <xf numFmtId="0" fontId="7" fillId="6" borderId="17" xfId="0" applyFont="1" applyFill="1" applyBorder="1" applyAlignment="1">
      <alignment horizontal="left" vertical="center"/>
    </xf>
    <xf numFmtId="0" fontId="7" fillId="6" borderId="22" xfId="0" applyFont="1" applyFill="1" applyBorder="1" applyAlignment="1">
      <alignment horizontal="left" vertical="center"/>
    </xf>
    <xf numFmtId="0" fontId="7" fillId="6" borderId="23" xfId="0" applyFont="1" applyFill="1" applyBorder="1" applyAlignment="1">
      <alignment horizontal="left" vertical="center"/>
    </xf>
    <xf numFmtId="0" fontId="7" fillId="6" borderId="24" xfId="0" applyFont="1" applyFill="1" applyBorder="1" applyAlignment="1">
      <alignment horizontal="left" vertical="center"/>
    </xf>
    <xf numFmtId="0" fontId="0" fillId="5" borderId="6" xfId="0" applyFill="1" applyBorder="1" applyAlignment="1">
      <alignment horizontal="left" vertical="center" wrapText="1"/>
    </xf>
    <xf numFmtId="0" fontId="0" fillId="5" borderId="0" xfId="0" applyFill="1" applyAlignment="1">
      <alignment horizontal="left" vertical="center" wrapText="1"/>
    </xf>
    <xf numFmtId="0" fontId="0" fillId="5" borderId="19" xfId="0" applyFill="1" applyBorder="1" applyAlignment="1">
      <alignment horizontal="left" vertical="center" wrapText="1"/>
    </xf>
    <xf numFmtId="0" fontId="0" fillId="5" borderId="4" xfId="0" applyFill="1" applyBorder="1" applyAlignment="1">
      <alignment horizontal="left" vertical="center" wrapText="1"/>
    </xf>
    <xf numFmtId="0" fontId="0" fillId="5" borderId="31" xfId="0" applyFill="1" applyBorder="1" applyAlignment="1">
      <alignment horizontal="left" vertical="center" wrapText="1"/>
    </xf>
    <xf numFmtId="0" fontId="0" fillId="5" borderId="21" xfId="0" applyFill="1" applyBorder="1" applyAlignment="1">
      <alignment horizontal="left"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50" xfId="0" applyFont="1" applyFill="1" applyBorder="1" applyAlignment="1">
      <alignment horizontal="center" vertical="center"/>
    </xf>
    <xf numFmtId="0" fontId="0" fillId="5" borderId="1" xfId="0" applyFill="1" applyBorder="1" applyAlignment="1">
      <alignment horizontal="left" vertical="center" wrapText="1"/>
    </xf>
    <xf numFmtId="0" fontId="0" fillId="5" borderId="11" xfId="0" applyFill="1" applyBorder="1" applyAlignment="1">
      <alignment horizontal="left" vertical="center" wrapText="1"/>
    </xf>
    <xf numFmtId="0" fontId="0" fillId="5" borderId="1" xfId="0" applyFill="1" applyBorder="1" applyAlignment="1">
      <alignment horizontal="center"/>
    </xf>
    <xf numFmtId="0" fontId="0" fillId="5" borderId="13" xfId="0" applyFill="1" applyBorder="1" applyAlignment="1">
      <alignment horizontal="center"/>
    </xf>
    <xf numFmtId="0" fontId="0" fillId="3" borderId="2" xfId="0" applyFill="1" applyBorder="1" applyAlignment="1">
      <alignment horizontal="left" wrapText="1"/>
    </xf>
    <xf numFmtId="0" fontId="0" fillId="3" borderId="29" xfId="0" applyFill="1" applyBorder="1" applyAlignment="1">
      <alignment horizontal="left" wrapText="1"/>
    </xf>
    <xf numFmtId="0" fontId="0" fillId="3" borderId="3" xfId="0" applyFill="1" applyBorder="1" applyAlignment="1">
      <alignment horizontal="left" wrapText="1"/>
    </xf>
    <xf numFmtId="0" fontId="4" fillId="3" borderId="4" xfId="1" applyFill="1" applyBorder="1" applyAlignment="1">
      <alignment horizontal="left" wrapText="1"/>
    </xf>
    <xf numFmtId="0" fontId="4" fillId="3" borderId="31" xfId="1" applyFill="1" applyBorder="1" applyAlignment="1">
      <alignment horizontal="left" wrapText="1"/>
    </xf>
    <xf numFmtId="0" fontId="4" fillId="3" borderId="5" xfId="1" applyFill="1" applyBorder="1" applyAlignment="1">
      <alignment horizontal="left" wrapText="1"/>
    </xf>
    <xf numFmtId="0" fontId="7" fillId="4" borderId="8" xfId="0" applyFont="1" applyFill="1" applyBorder="1" applyAlignment="1">
      <alignment horizontal="center" vertical="center" wrapText="1"/>
    </xf>
    <xf numFmtId="0" fontId="0" fillId="5" borderId="5" xfId="0" applyFill="1" applyBorder="1" applyAlignment="1">
      <alignment horizontal="center"/>
    </xf>
    <xf numFmtId="0" fontId="0" fillId="5" borderId="30" xfId="0" applyFill="1" applyBorder="1" applyAlignment="1">
      <alignment horizontal="center"/>
    </xf>
    <xf numFmtId="0" fontId="0" fillId="5" borderId="27" xfId="0" applyFill="1" applyBorder="1" applyAlignment="1">
      <alignment horizontal="center"/>
    </xf>
    <xf numFmtId="0" fontId="8" fillId="5" borderId="1" xfId="1" applyFont="1" applyFill="1" applyBorder="1" applyAlignment="1">
      <alignment horizontal="center" vertical="center"/>
    </xf>
    <xf numFmtId="0" fontId="0" fillId="3" borderId="1" xfId="0" applyFill="1" applyBorder="1" applyAlignment="1">
      <alignment horizontal="center"/>
    </xf>
    <xf numFmtId="0" fontId="7" fillId="4" borderId="7" xfId="0" applyFont="1" applyFill="1" applyBorder="1" applyAlignment="1">
      <alignment horizontal="center" vertical="center"/>
    </xf>
    <xf numFmtId="0" fontId="7" fillId="4" borderId="48" xfId="0" applyFont="1" applyFill="1" applyBorder="1" applyAlignment="1">
      <alignment horizontal="center" vertical="center"/>
    </xf>
    <xf numFmtId="0" fontId="4" fillId="5" borderId="30" xfId="1" applyFill="1" applyBorder="1" applyAlignment="1">
      <alignment horizontal="left" vertical="center" wrapText="1"/>
    </xf>
    <xf numFmtId="0" fontId="4" fillId="5" borderId="1" xfId="1" applyFill="1" applyBorder="1" applyAlignment="1">
      <alignment horizontal="left" vertical="center" wrapText="1"/>
    </xf>
    <xf numFmtId="0" fontId="4" fillId="3" borderId="1" xfId="1" applyFill="1" applyBorder="1" applyAlignment="1">
      <alignment horizontal="left" vertical="center" wrapText="1"/>
    </xf>
    <xf numFmtId="0" fontId="4" fillId="5" borderId="28" xfId="1" applyFill="1" applyBorder="1" applyAlignment="1">
      <alignment horizontal="left" vertical="center" wrapText="1"/>
    </xf>
    <xf numFmtId="0" fontId="0" fillId="5" borderId="47"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 xfId="0" applyFill="1" applyBorder="1" applyAlignment="1">
      <alignment horizontal="center" vertical="center" wrapText="1"/>
    </xf>
    <xf numFmtId="0" fontId="0" fillId="5" borderId="2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4" fillId="5" borderId="2" xfId="1" applyFill="1" applyBorder="1" applyAlignment="1">
      <alignment horizontal="left" vertical="center" wrapText="1"/>
    </xf>
    <xf numFmtId="0" fontId="4" fillId="5" borderId="29" xfId="1" applyFill="1" applyBorder="1" applyAlignment="1">
      <alignment horizontal="left" vertical="center" wrapText="1"/>
    </xf>
    <xf numFmtId="0" fontId="4" fillId="5" borderId="3" xfId="1" applyFill="1" applyBorder="1" applyAlignment="1">
      <alignment horizontal="left" vertical="center" wrapText="1"/>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3" borderId="1" xfId="0" applyFill="1" applyBorder="1" applyAlignment="1">
      <alignment horizontal="center" vertical="center"/>
    </xf>
    <xf numFmtId="0" fontId="0" fillId="3" borderId="27"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4" fillId="5" borderId="13" xfId="1" applyFill="1" applyBorder="1" applyAlignment="1">
      <alignment horizontal="left" vertical="center" wrapText="1"/>
    </xf>
    <xf numFmtId="0" fontId="0" fillId="3" borderId="25" xfId="0" applyFill="1" applyBorder="1" applyAlignment="1">
      <alignment horizontal="center" vertical="center" wrapText="1"/>
    </xf>
    <xf numFmtId="0" fontId="9" fillId="3" borderId="6" xfId="0" applyFont="1" applyFill="1" applyBorder="1" applyAlignment="1">
      <alignment horizontal="left" vertical="center"/>
    </xf>
    <xf numFmtId="0" fontId="9" fillId="3" borderId="0" xfId="0" applyFont="1" applyFill="1" applyAlignment="1">
      <alignment horizontal="left" vertical="center"/>
    </xf>
    <xf numFmtId="0" fontId="9" fillId="3" borderId="19" xfId="0" applyFont="1" applyFill="1" applyBorder="1" applyAlignment="1">
      <alignment horizontal="left" vertical="center"/>
    </xf>
    <xf numFmtId="0" fontId="12" fillId="5" borderId="6" xfId="1" applyFont="1" applyFill="1" applyBorder="1" applyAlignment="1">
      <alignment horizontal="left" vertical="center"/>
    </xf>
    <xf numFmtId="0" fontId="12" fillId="5" borderId="0" xfId="1" applyFont="1" applyFill="1" applyBorder="1" applyAlignment="1">
      <alignment horizontal="left" vertical="center"/>
    </xf>
    <xf numFmtId="0" fontId="12" fillId="5" borderId="19" xfId="1" applyFont="1" applyFill="1" applyBorder="1" applyAlignment="1">
      <alignment horizontal="left" vertical="center"/>
    </xf>
    <xf numFmtId="0" fontId="9" fillId="5" borderId="44"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46"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2"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0" xfId="0" applyFont="1" applyFill="1" applyAlignment="1">
      <alignment horizontal="center" vertical="center"/>
    </xf>
    <xf numFmtId="0" fontId="9" fillId="5" borderId="4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5" xfId="0"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12" fillId="3" borderId="6" xfId="1" applyFont="1" applyFill="1" applyBorder="1" applyAlignment="1">
      <alignment horizontal="left" vertical="top" wrapText="1"/>
    </xf>
    <xf numFmtId="0" fontId="12" fillId="3" borderId="0" xfId="1" applyFont="1" applyFill="1" applyBorder="1" applyAlignment="1">
      <alignment horizontal="left" vertical="top" wrapText="1"/>
    </xf>
    <xf numFmtId="0" fontId="12" fillId="3" borderId="19" xfId="1" applyFont="1" applyFill="1" applyBorder="1" applyAlignment="1">
      <alignment horizontal="left" vertical="top" wrapText="1"/>
    </xf>
    <xf numFmtId="0" fontId="12" fillId="3" borderId="4" xfId="1" applyFont="1" applyFill="1" applyBorder="1" applyAlignment="1">
      <alignment horizontal="left" vertical="top" wrapText="1"/>
    </xf>
    <xf numFmtId="0" fontId="12" fillId="3" borderId="31" xfId="1" applyFont="1" applyFill="1" applyBorder="1" applyAlignment="1">
      <alignment horizontal="left" vertical="top" wrapText="1"/>
    </xf>
    <xf numFmtId="0" fontId="12" fillId="3" borderId="21" xfId="1" applyFont="1" applyFill="1" applyBorder="1" applyAlignment="1">
      <alignment horizontal="left" vertical="top" wrapText="1"/>
    </xf>
    <xf numFmtId="0" fontId="9" fillId="3" borderId="2" xfId="0" applyFont="1" applyFill="1" applyBorder="1" applyAlignment="1">
      <alignment horizontal="left" vertical="top"/>
    </xf>
    <xf numFmtId="0" fontId="9" fillId="3" borderId="29" xfId="0" applyFont="1" applyFill="1" applyBorder="1" applyAlignment="1">
      <alignment horizontal="left" vertical="top"/>
    </xf>
    <xf numFmtId="0" fontId="9" fillId="3" borderId="20" xfId="0" applyFont="1" applyFill="1" applyBorder="1" applyAlignment="1">
      <alignment horizontal="left" vertical="top"/>
    </xf>
    <xf numFmtId="0" fontId="9" fillId="3" borderId="1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5" borderId="0" xfId="0" applyFont="1" applyFill="1" applyAlignment="1">
      <alignment horizontal="left"/>
    </xf>
    <xf numFmtId="0" fontId="9" fillId="5" borderId="19" xfId="0" applyFont="1" applyFill="1" applyBorder="1" applyAlignment="1">
      <alignment horizontal="left"/>
    </xf>
    <xf numFmtId="0" fontId="9" fillId="3" borderId="30" xfId="0" applyFont="1" applyFill="1" applyBorder="1" applyAlignment="1">
      <alignment horizontal="left" vertical="center" wrapText="1"/>
    </xf>
    <xf numFmtId="0" fontId="9" fillId="3" borderId="33"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5" borderId="28" xfId="0" applyFont="1" applyFill="1" applyBorder="1" applyAlignment="1">
      <alignment horizontal="left" vertical="center" wrapText="1"/>
    </xf>
    <xf numFmtId="0" fontId="9" fillId="5" borderId="3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19" xfId="0" applyFont="1" applyFill="1" applyBorder="1" applyAlignment="1">
      <alignment horizontal="left" vertical="center" wrapText="1"/>
    </xf>
    <xf numFmtId="0" fontId="12" fillId="3" borderId="37" xfId="1" applyFont="1" applyFill="1" applyBorder="1" applyAlignment="1">
      <alignment horizontal="left" vertical="center"/>
    </xf>
    <xf numFmtId="0" fontId="12" fillId="3" borderId="23" xfId="1" applyFont="1" applyFill="1" applyBorder="1" applyAlignment="1">
      <alignment horizontal="left" vertical="center"/>
    </xf>
    <xf numFmtId="0" fontId="12" fillId="3" borderId="24" xfId="1" applyFont="1" applyFill="1" applyBorder="1" applyAlignment="1">
      <alignment horizontal="left" vertical="center"/>
    </xf>
    <xf numFmtId="0" fontId="9" fillId="3" borderId="2" xfId="0" applyFont="1" applyFill="1" applyBorder="1" applyAlignment="1">
      <alignment horizontal="center"/>
    </xf>
    <xf numFmtId="0" fontId="9" fillId="3" borderId="29"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9" fillId="3" borderId="31" xfId="0" applyFont="1" applyFill="1" applyBorder="1" applyAlignment="1">
      <alignment horizontal="center"/>
    </xf>
    <xf numFmtId="0" fontId="9" fillId="3" borderId="5" xfId="0" applyFont="1" applyFill="1" applyBorder="1" applyAlignment="1">
      <alignment horizontal="center"/>
    </xf>
    <xf numFmtId="0" fontId="9" fillId="2" borderId="22" xfId="0" applyFont="1" applyFill="1" applyBorder="1" applyAlignment="1">
      <alignment horizontal="left" vertical="top"/>
    </xf>
    <xf numFmtId="0" fontId="9" fillId="2" borderId="23" xfId="0" applyFont="1" applyFill="1" applyBorder="1" applyAlignment="1">
      <alignment horizontal="left" vertical="top"/>
    </xf>
    <xf numFmtId="0" fontId="9" fillId="2" borderId="24" xfId="0" applyFont="1" applyFill="1" applyBorder="1" applyAlignment="1">
      <alignment horizontal="left" vertical="top"/>
    </xf>
    <xf numFmtId="0" fontId="9" fillId="5" borderId="2"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20" xfId="0" applyFont="1" applyFill="1" applyBorder="1" applyAlignment="1">
      <alignment horizontal="left" vertical="center" wrapText="1"/>
    </xf>
    <xf numFmtId="0" fontId="12" fillId="5" borderId="4" xfId="1" applyFont="1" applyFill="1" applyBorder="1" applyAlignment="1">
      <alignment horizontal="left" vertical="center"/>
    </xf>
    <xf numFmtId="0" fontId="12" fillId="5" borderId="31" xfId="1" applyFont="1" applyFill="1" applyBorder="1" applyAlignment="1">
      <alignment horizontal="left" vertical="center"/>
    </xf>
    <xf numFmtId="0" fontId="12" fillId="5" borderId="21" xfId="1" applyFont="1" applyFill="1" applyBorder="1" applyAlignment="1">
      <alignment horizontal="left" vertical="center"/>
    </xf>
    <xf numFmtId="0" fontId="9" fillId="5" borderId="2"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65"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48" xfId="0" applyFont="1" applyFill="1" applyBorder="1" applyAlignment="1">
      <alignment horizontal="center" vertical="center"/>
    </xf>
    <xf numFmtId="0" fontId="11" fillId="4" borderId="49" xfId="0" applyFont="1" applyFill="1" applyBorder="1" applyAlignment="1">
      <alignment horizontal="center" vertical="center"/>
    </xf>
    <xf numFmtId="0" fontId="10" fillId="7"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5" borderId="47"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10" xfId="0" applyFont="1" applyFill="1" applyBorder="1" applyAlignment="1">
      <alignment horizontal="center" vertical="center"/>
    </xf>
    <xf numFmtId="0" fontId="10" fillId="5" borderId="30" xfId="0" applyFont="1" applyFill="1" applyBorder="1" applyAlignment="1">
      <alignment horizontal="left" vertical="center"/>
    </xf>
    <xf numFmtId="0" fontId="10" fillId="5" borderId="33" xfId="0" applyFont="1" applyFill="1" applyBorder="1" applyAlignment="1">
      <alignment horizontal="left" vertical="center"/>
    </xf>
    <xf numFmtId="0" fontId="10" fillId="5" borderId="1" xfId="0" applyFont="1" applyFill="1" applyBorder="1" applyAlignment="1">
      <alignment horizontal="left" vertical="center"/>
    </xf>
    <xf numFmtId="0" fontId="10" fillId="5" borderId="11" xfId="0" applyFont="1" applyFill="1" applyBorder="1" applyAlignment="1">
      <alignment horizontal="left" vertical="center"/>
    </xf>
    <xf numFmtId="0" fontId="10" fillId="5" borderId="28" xfId="0" applyFont="1" applyFill="1" applyBorder="1" applyAlignment="1">
      <alignment horizontal="left" vertical="center"/>
    </xf>
    <xf numFmtId="0" fontId="10" fillId="5" borderId="32" xfId="0" applyFont="1" applyFill="1" applyBorder="1" applyAlignment="1">
      <alignment horizontal="left" vertical="center"/>
    </xf>
    <xf numFmtId="0" fontId="11" fillId="4" borderId="9"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42"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9" fillId="3" borderId="28" xfId="0" applyFont="1" applyFill="1" applyBorder="1" applyAlignment="1">
      <alignment horizontal="center" vertical="center"/>
    </xf>
    <xf numFmtId="0" fontId="9" fillId="3" borderId="30" xfId="0" applyFont="1" applyFill="1" applyBorder="1" applyAlignment="1">
      <alignment horizontal="center" vertical="center"/>
    </xf>
    <xf numFmtId="0" fontId="11" fillId="4" borderId="57"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58" xfId="0" applyFont="1" applyFill="1" applyBorder="1" applyAlignment="1">
      <alignment horizontal="center" vertical="center" wrapText="1"/>
    </xf>
    <xf numFmtId="0" fontId="11" fillId="4" borderId="59" xfId="0" applyFont="1" applyFill="1" applyBorder="1" applyAlignment="1">
      <alignment horizontal="center" vertical="center" wrapText="1"/>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9" fillId="5" borderId="56" xfId="0" applyFont="1" applyFill="1" applyBorder="1" applyAlignment="1">
      <alignment horizontal="center" vertical="center"/>
    </xf>
    <xf numFmtId="0" fontId="10" fillId="7" borderId="35" xfId="0" applyFont="1" applyFill="1" applyBorder="1" applyAlignment="1">
      <alignment horizontal="center" vertical="center"/>
    </xf>
    <xf numFmtId="0" fontId="10" fillId="7" borderId="30"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Alignment="1">
      <alignment horizontal="center" vertical="center"/>
    </xf>
    <xf numFmtId="0" fontId="10" fillId="7" borderId="46"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31" xfId="0" applyFont="1" applyFill="1" applyBorder="1" applyAlignment="1">
      <alignment horizontal="center" vertical="center"/>
    </xf>
    <xf numFmtId="0" fontId="10" fillId="7" borderId="5" xfId="0" applyFont="1" applyFill="1" applyBorder="1" applyAlignment="1">
      <alignment horizontal="center" vertical="center"/>
    </xf>
    <xf numFmtId="0" fontId="12" fillId="5" borderId="2" xfId="1" applyFont="1" applyFill="1" applyBorder="1" applyAlignment="1">
      <alignment horizontal="left" vertical="center"/>
    </xf>
    <xf numFmtId="0" fontId="12" fillId="5" borderId="29" xfId="1" applyFont="1" applyFill="1" applyBorder="1" applyAlignment="1">
      <alignment horizontal="left" vertical="center"/>
    </xf>
    <xf numFmtId="0" fontId="12" fillId="5" borderId="20" xfId="1" applyFont="1" applyFill="1" applyBorder="1" applyAlignment="1">
      <alignment horizontal="left" vertical="center"/>
    </xf>
    <xf numFmtId="0" fontId="11" fillId="6" borderId="15" xfId="0" applyFont="1" applyFill="1" applyBorder="1" applyAlignment="1">
      <alignment horizontal="left"/>
    </xf>
    <xf numFmtId="0" fontId="11" fillId="6" borderId="16" xfId="0" applyFont="1" applyFill="1" applyBorder="1" applyAlignment="1">
      <alignment horizontal="left"/>
    </xf>
    <xf numFmtId="0" fontId="11" fillId="6" borderId="17" xfId="0" applyFont="1" applyFill="1" applyBorder="1" applyAlignment="1">
      <alignment horizontal="left"/>
    </xf>
    <xf numFmtId="0" fontId="9" fillId="2" borderId="18" xfId="0" applyFont="1" applyFill="1" applyBorder="1" applyAlignment="1">
      <alignment horizontal="left" vertical="top" wrapText="1"/>
    </xf>
    <xf numFmtId="0" fontId="9" fillId="2" borderId="0" xfId="0" applyFont="1" applyFill="1" applyAlignment="1">
      <alignment horizontal="left" vertical="top" wrapText="1"/>
    </xf>
    <xf numFmtId="0" fontId="9" fillId="2" borderId="19" xfId="0" applyFont="1" applyFill="1" applyBorder="1" applyAlignment="1">
      <alignment horizontal="left" vertical="top" wrapText="1"/>
    </xf>
    <xf numFmtId="0" fontId="9" fillId="2" borderId="22" xfId="0" applyFont="1" applyFill="1" applyBorder="1" applyAlignment="1">
      <alignment horizontal="left" vertical="top" wrapText="1"/>
    </xf>
    <xf numFmtId="0" fontId="12" fillId="3" borderId="35" xfId="1" applyFont="1" applyFill="1" applyBorder="1" applyAlignment="1">
      <alignment horizontal="left" vertical="center"/>
    </xf>
    <xf numFmtId="0" fontId="12" fillId="3" borderId="36" xfId="1" applyFont="1" applyFill="1" applyBorder="1" applyAlignment="1">
      <alignment horizontal="left" vertical="center"/>
    </xf>
    <xf numFmtId="0" fontId="9" fillId="3" borderId="1" xfId="0" applyFont="1" applyFill="1" applyBorder="1" applyAlignment="1">
      <alignment horizontal="center"/>
    </xf>
    <xf numFmtId="0" fontId="9" fillId="5" borderId="1" xfId="0" applyFont="1" applyFill="1" applyBorder="1" applyAlignment="1">
      <alignment horizontal="center"/>
    </xf>
    <xf numFmtId="0" fontId="9" fillId="3" borderId="25" xfId="0" applyFont="1" applyFill="1" applyBorder="1" applyAlignment="1">
      <alignment horizontal="center"/>
    </xf>
    <xf numFmtId="0" fontId="9" fillId="3" borderId="13" xfId="0" applyFont="1" applyFill="1" applyBorder="1" applyAlignment="1">
      <alignment horizontal="center"/>
    </xf>
    <xf numFmtId="0" fontId="9" fillId="3" borderId="34" xfId="0" applyFont="1" applyFill="1" applyBorder="1" applyAlignment="1">
      <alignment horizontal="center"/>
    </xf>
    <xf numFmtId="0" fontId="9" fillId="5" borderId="25" xfId="0" applyFont="1" applyFill="1" applyBorder="1" applyAlignment="1">
      <alignment horizontal="center"/>
    </xf>
    <xf numFmtId="0" fontId="9" fillId="3" borderId="23" xfId="0" applyFont="1" applyFill="1" applyBorder="1" applyAlignment="1">
      <alignment horizontal="left"/>
    </xf>
    <xf numFmtId="0" fontId="9" fillId="3" borderId="24" xfId="0" applyFont="1" applyFill="1" applyBorder="1" applyAlignment="1">
      <alignment horizontal="left"/>
    </xf>
    <xf numFmtId="0" fontId="9" fillId="3" borderId="4"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0" xfId="0" applyFont="1" applyFill="1" applyAlignment="1">
      <alignment horizontal="left" vertical="top" wrapText="1"/>
    </xf>
    <xf numFmtId="0" fontId="9" fillId="3" borderId="19" xfId="0" applyFont="1" applyFill="1" applyBorder="1" applyAlignment="1">
      <alignment horizontal="left" vertical="top" wrapText="1"/>
    </xf>
    <xf numFmtId="0" fontId="9" fillId="3" borderId="2"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4"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55" xfId="0" applyFont="1" applyFill="1" applyBorder="1" applyAlignment="1">
      <alignment horizontal="center" vertical="center" wrapText="1"/>
    </xf>
    <xf numFmtId="0" fontId="12" fillId="3" borderId="6" xfId="1" applyFont="1" applyFill="1" applyBorder="1" applyAlignment="1">
      <alignment horizontal="left" vertical="center"/>
    </xf>
    <xf numFmtId="0" fontId="12" fillId="3" borderId="0" xfId="1" applyFont="1" applyFill="1" applyBorder="1" applyAlignment="1">
      <alignment horizontal="left" vertical="center"/>
    </xf>
    <xf numFmtId="0" fontId="12" fillId="3" borderId="19" xfId="1" applyFont="1" applyFill="1" applyBorder="1" applyAlignment="1">
      <alignment horizontal="lef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9" fillId="3" borderId="25" xfId="0" applyFont="1" applyFill="1" applyBorder="1" applyAlignment="1">
      <alignment horizontal="left" vertical="center"/>
    </xf>
    <xf numFmtId="0" fontId="9" fillId="3" borderId="26" xfId="0" applyFont="1" applyFill="1" applyBorder="1" applyAlignment="1">
      <alignment horizontal="left" vertical="center"/>
    </xf>
    <xf numFmtId="0" fontId="9" fillId="3" borderId="38" xfId="0" applyFont="1" applyFill="1" applyBorder="1" applyAlignment="1">
      <alignment horizontal="left" vertical="center"/>
    </xf>
    <xf numFmtId="0" fontId="9" fillId="5" borderId="43" xfId="0" applyFont="1" applyFill="1" applyBorder="1" applyAlignment="1">
      <alignment horizontal="center" vertical="center" wrapText="1"/>
    </xf>
    <xf numFmtId="0" fontId="9" fillId="5" borderId="25" xfId="0" applyFont="1" applyFill="1" applyBorder="1" applyAlignment="1">
      <alignment horizontal="left" vertical="top" wrapText="1"/>
    </xf>
    <xf numFmtId="0" fontId="9" fillId="5" borderId="26" xfId="0" applyFont="1" applyFill="1" applyBorder="1" applyAlignment="1">
      <alignment horizontal="left" vertical="top" wrapText="1"/>
    </xf>
    <xf numFmtId="0" fontId="9" fillId="5" borderId="38" xfId="0" applyFont="1" applyFill="1" applyBorder="1" applyAlignment="1">
      <alignment horizontal="left" vertical="top" wrapText="1"/>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9" fillId="5" borderId="6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49" fontId="13" fillId="3" borderId="6" xfId="1" applyNumberFormat="1" applyFont="1" applyFill="1" applyBorder="1" applyAlignment="1">
      <alignment horizontal="left" vertical="top" wrapText="1"/>
    </xf>
    <xf numFmtId="49" fontId="13" fillId="3" borderId="0" xfId="1" applyNumberFormat="1" applyFont="1" applyFill="1" applyBorder="1" applyAlignment="1">
      <alignment horizontal="left" vertical="top" wrapText="1"/>
    </xf>
    <xf numFmtId="49" fontId="13" fillId="3" borderId="19" xfId="1" applyNumberFormat="1" applyFont="1" applyFill="1" applyBorder="1" applyAlignment="1">
      <alignment horizontal="left" vertical="top" wrapText="1"/>
    </xf>
    <xf numFmtId="0" fontId="10" fillId="5" borderId="25"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27" xfId="0" applyFont="1" applyFill="1" applyBorder="1" applyAlignment="1">
      <alignment horizontal="center" vertical="center"/>
    </xf>
    <xf numFmtId="0" fontId="9" fillId="3" borderId="43" xfId="0" applyFont="1" applyFill="1" applyBorder="1" applyAlignment="1">
      <alignment horizontal="center" vertical="center" wrapText="1"/>
    </xf>
    <xf numFmtId="49" fontId="13" fillId="3" borderId="6" xfId="0" applyNumberFormat="1" applyFont="1" applyFill="1" applyBorder="1" applyAlignment="1">
      <alignment horizontal="left" vertical="top" wrapText="1"/>
    </xf>
    <xf numFmtId="49" fontId="13" fillId="3" borderId="0" xfId="0" applyNumberFormat="1" applyFont="1" applyFill="1" applyAlignment="1">
      <alignment horizontal="left" vertical="top" wrapText="1"/>
    </xf>
    <xf numFmtId="49" fontId="13" fillId="3" borderId="19" xfId="0" applyNumberFormat="1" applyFont="1" applyFill="1" applyBorder="1" applyAlignment="1">
      <alignment horizontal="left" vertical="top" wrapText="1"/>
    </xf>
    <xf numFmtId="49" fontId="9" fillId="3" borderId="6" xfId="0" applyNumberFormat="1" applyFont="1" applyFill="1" applyBorder="1" applyAlignment="1">
      <alignment horizontal="left" vertical="top"/>
    </xf>
    <xf numFmtId="49" fontId="9" fillId="3" borderId="0" xfId="0" applyNumberFormat="1" applyFont="1" applyFill="1" applyAlignment="1">
      <alignment horizontal="left" vertical="top"/>
    </xf>
    <xf numFmtId="49" fontId="9" fillId="3" borderId="19" xfId="0" applyNumberFormat="1" applyFont="1" applyFill="1" applyBorder="1" applyAlignment="1">
      <alignment horizontal="left" vertical="top"/>
    </xf>
    <xf numFmtId="0" fontId="9" fillId="3" borderId="2" xfId="0" applyFont="1" applyFill="1" applyBorder="1" applyAlignment="1">
      <alignment horizontal="left" wrapText="1"/>
    </xf>
    <xf numFmtId="0" fontId="9" fillId="3" borderId="29" xfId="0" applyFont="1" applyFill="1" applyBorder="1" applyAlignment="1">
      <alignment horizontal="left" wrapText="1"/>
    </xf>
    <xf numFmtId="0" fontId="9" fillId="3" borderId="20" xfId="0" applyFont="1" applyFill="1" applyBorder="1" applyAlignment="1">
      <alignment horizontal="left" wrapText="1"/>
    </xf>
    <xf numFmtId="0" fontId="9" fillId="3" borderId="2" xfId="0" applyFont="1" applyFill="1" applyBorder="1" applyAlignment="1">
      <alignment horizontal="center" wrapText="1"/>
    </xf>
    <xf numFmtId="0" fontId="9" fillId="3" borderId="29" xfId="0" applyFont="1" applyFill="1" applyBorder="1" applyAlignment="1">
      <alignment horizontal="center" wrapText="1"/>
    </xf>
    <xf numFmtId="0" fontId="9" fillId="3" borderId="3" xfId="0" applyFont="1" applyFill="1" applyBorder="1" applyAlignment="1">
      <alignment horizontal="center" wrapText="1"/>
    </xf>
    <xf numFmtId="0" fontId="9" fillId="3" borderId="37" xfId="0" applyFont="1" applyFill="1" applyBorder="1" applyAlignment="1">
      <alignment horizontal="center" wrapText="1"/>
    </xf>
    <xf numFmtId="0" fontId="9" fillId="3" borderId="23" xfId="0" applyFont="1" applyFill="1" applyBorder="1" applyAlignment="1">
      <alignment horizontal="center" wrapText="1"/>
    </xf>
    <xf numFmtId="0" fontId="9" fillId="3" borderId="65" xfId="0" applyFont="1" applyFill="1" applyBorder="1" applyAlignment="1">
      <alignment horizontal="center" wrapText="1"/>
    </xf>
    <xf numFmtId="0" fontId="9" fillId="3" borderId="28" xfId="0" applyFont="1" applyFill="1" applyBorder="1" applyAlignment="1">
      <alignment horizontal="center" wrapText="1"/>
    </xf>
    <xf numFmtId="0" fontId="9" fillId="3" borderId="55" xfId="0" applyFont="1" applyFill="1" applyBorder="1" applyAlignment="1">
      <alignment horizontal="center" wrapText="1"/>
    </xf>
    <xf numFmtId="0" fontId="9" fillId="5" borderId="2" xfId="0" applyFont="1" applyFill="1" applyBorder="1" applyAlignment="1">
      <alignment horizontal="center"/>
    </xf>
    <xf numFmtId="0" fontId="9" fillId="5" borderId="29" xfId="0" applyFont="1" applyFill="1" applyBorder="1" applyAlignment="1">
      <alignment horizontal="center"/>
    </xf>
    <xf numFmtId="0" fontId="9" fillId="5" borderId="3" xfId="0" applyFont="1" applyFill="1" applyBorder="1" applyAlignment="1">
      <alignment horizontal="center"/>
    </xf>
    <xf numFmtId="0" fontId="9" fillId="5" borderId="6" xfId="0" applyFont="1" applyFill="1" applyBorder="1" applyAlignment="1">
      <alignment horizontal="center"/>
    </xf>
    <xf numFmtId="0" fontId="9" fillId="5" borderId="0" xfId="0" applyFont="1" applyFill="1" applyAlignment="1">
      <alignment horizontal="center"/>
    </xf>
    <xf numFmtId="0" fontId="9" fillId="5" borderId="46" xfId="0" applyFont="1" applyFill="1" applyBorder="1" applyAlignment="1">
      <alignment horizontal="center"/>
    </xf>
    <xf numFmtId="0" fontId="9" fillId="5" borderId="4" xfId="0" applyFont="1" applyFill="1" applyBorder="1" applyAlignment="1">
      <alignment horizontal="center"/>
    </xf>
    <xf numFmtId="0" fontId="9" fillId="5" borderId="31" xfId="0" applyFont="1" applyFill="1" applyBorder="1" applyAlignment="1">
      <alignment horizontal="center"/>
    </xf>
    <xf numFmtId="0" fontId="9" fillId="5" borderId="5" xfId="0" applyFont="1" applyFill="1" applyBorder="1" applyAlignment="1">
      <alignment horizontal="center"/>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2" borderId="0" xfId="0" applyFont="1" applyFill="1" applyAlignment="1">
      <alignment horizontal="left"/>
    </xf>
    <xf numFmtId="0" fontId="9" fillId="3" borderId="2" xfId="0" applyFont="1" applyFill="1" applyBorder="1" applyAlignment="1">
      <alignment horizontal="left"/>
    </xf>
    <xf numFmtId="0" fontId="9" fillId="3" borderId="29" xfId="0" applyFont="1" applyFill="1" applyBorder="1" applyAlignment="1">
      <alignment horizontal="left"/>
    </xf>
    <xf numFmtId="0" fontId="9" fillId="3" borderId="20" xfId="0" applyFont="1" applyFill="1" applyBorder="1" applyAlignment="1">
      <alignment horizontal="left"/>
    </xf>
    <xf numFmtId="0" fontId="12" fillId="3" borderId="4" xfId="1" applyFont="1" applyFill="1" applyBorder="1" applyAlignment="1">
      <alignment horizontal="left"/>
    </xf>
    <xf numFmtId="0" fontId="12" fillId="3" borderId="31" xfId="1" applyFont="1" applyFill="1" applyBorder="1" applyAlignment="1">
      <alignment horizontal="left"/>
    </xf>
    <xf numFmtId="0" fontId="12" fillId="3" borderId="21" xfId="1" applyFont="1" applyFill="1" applyBorder="1" applyAlignment="1">
      <alignment horizontal="left"/>
    </xf>
    <xf numFmtId="0" fontId="9" fillId="5" borderId="2" xfId="0" applyFont="1" applyFill="1" applyBorder="1" applyAlignment="1">
      <alignment horizontal="left"/>
    </xf>
    <xf numFmtId="0" fontId="9" fillId="5" borderId="29" xfId="0" applyFont="1" applyFill="1" applyBorder="1" applyAlignment="1">
      <alignment horizontal="left"/>
    </xf>
    <xf numFmtId="0" fontId="9" fillId="5" borderId="20" xfId="0" applyFont="1" applyFill="1" applyBorder="1" applyAlignment="1">
      <alignment horizontal="left"/>
    </xf>
    <xf numFmtId="0" fontId="12" fillId="5" borderId="4" xfId="1" applyFont="1" applyFill="1" applyBorder="1" applyAlignment="1">
      <alignment horizontal="left"/>
    </xf>
    <xf numFmtId="0" fontId="12" fillId="5" borderId="31" xfId="1" applyFont="1" applyFill="1" applyBorder="1" applyAlignment="1">
      <alignment horizontal="left"/>
    </xf>
    <xf numFmtId="0" fontId="12" fillId="5" borderId="21" xfId="1" applyFont="1" applyFill="1" applyBorder="1" applyAlignment="1">
      <alignment horizontal="left"/>
    </xf>
    <xf numFmtId="0" fontId="9" fillId="3" borderId="11" xfId="0" applyFont="1" applyFill="1" applyBorder="1" applyAlignment="1">
      <alignment horizontal="center"/>
    </xf>
    <xf numFmtId="0" fontId="9" fillId="3" borderId="28" xfId="0" applyFont="1" applyFill="1" applyBorder="1" applyAlignment="1">
      <alignment horizontal="center"/>
    </xf>
    <xf numFmtId="0" fontId="9" fillId="3" borderId="32" xfId="0" applyFont="1" applyFill="1" applyBorder="1" applyAlignment="1">
      <alignment horizontal="center"/>
    </xf>
    <xf numFmtId="0" fontId="12" fillId="3" borderId="37" xfId="1" applyFont="1" applyFill="1" applyBorder="1" applyAlignment="1">
      <alignment horizontal="left"/>
    </xf>
    <xf numFmtId="0" fontId="12" fillId="3" borderId="23" xfId="1" applyFont="1" applyFill="1" applyBorder="1" applyAlignment="1">
      <alignment horizontal="left"/>
    </xf>
    <xf numFmtId="0" fontId="12" fillId="3" borderId="24" xfId="1" applyFont="1" applyFill="1" applyBorder="1" applyAlignment="1">
      <alignment horizontal="left"/>
    </xf>
    <xf numFmtId="0" fontId="9" fillId="3" borderId="0" xfId="0" applyFont="1" applyFill="1" applyAlignment="1">
      <alignment horizontal="left"/>
    </xf>
    <xf numFmtId="0" fontId="9" fillId="3" borderId="19" xfId="0" applyFont="1" applyFill="1" applyBorder="1" applyAlignment="1">
      <alignment horizontal="left"/>
    </xf>
    <xf numFmtId="0" fontId="9" fillId="7" borderId="30" xfId="0" applyFont="1" applyFill="1" applyBorder="1" applyAlignment="1">
      <alignment horizontal="center" vertical="center"/>
    </xf>
    <xf numFmtId="0" fontId="9" fillId="7" borderId="1" xfId="0" applyFont="1" applyFill="1" applyBorder="1" applyAlignment="1">
      <alignment horizontal="center" vertical="center"/>
    </xf>
    <xf numFmtId="0" fontId="9" fillId="5" borderId="30" xfId="0" applyFont="1" applyFill="1" applyBorder="1" applyAlignment="1">
      <alignment horizontal="left" vertical="center"/>
    </xf>
    <xf numFmtId="0" fontId="9" fillId="5" borderId="33" xfId="0" applyFont="1" applyFill="1" applyBorder="1" applyAlignment="1">
      <alignment horizontal="left" vertical="center"/>
    </xf>
    <xf numFmtId="0" fontId="9" fillId="5" borderId="28" xfId="0" applyFont="1" applyFill="1" applyBorder="1" applyAlignment="1">
      <alignment horizontal="left" vertical="center"/>
    </xf>
    <xf numFmtId="0" fontId="9" fillId="5" borderId="32" xfId="0" applyFont="1" applyFill="1" applyBorder="1" applyAlignment="1">
      <alignment horizontal="left" vertical="center"/>
    </xf>
    <xf numFmtId="0" fontId="11" fillId="4" borderId="8" xfId="0" applyFont="1" applyFill="1" applyBorder="1" applyAlignment="1">
      <alignment horizontal="center" vertical="center" wrapText="1"/>
    </xf>
    <xf numFmtId="0" fontId="11" fillId="4" borderId="49" xfId="0" applyFont="1" applyFill="1" applyBorder="1" applyAlignment="1">
      <alignment horizontal="center" vertical="center" wrapText="1"/>
    </xf>
    <xf numFmtId="0" fontId="9" fillId="5" borderId="1" xfId="0" applyFont="1" applyFill="1" applyBorder="1" applyAlignment="1">
      <alignment horizontal="center" vertical="top"/>
    </xf>
    <xf numFmtId="0" fontId="9" fillId="5" borderId="23" xfId="0" applyFont="1" applyFill="1" applyBorder="1" applyAlignment="1">
      <alignment horizontal="left" vertical="center" wrapText="1"/>
    </xf>
    <xf numFmtId="0" fontId="9" fillId="5" borderId="24" xfId="0" applyFont="1" applyFill="1" applyBorder="1" applyAlignment="1">
      <alignment horizontal="left" vertical="center" wrapText="1"/>
    </xf>
    <xf numFmtId="0" fontId="9" fillId="3" borderId="10" xfId="0" applyFont="1" applyFill="1" applyBorder="1" applyAlignment="1">
      <alignment horizontal="center" wrapText="1"/>
    </xf>
    <xf numFmtId="0" fontId="9" fillId="3" borderId="1" xfId="0" applyFont="1" applyFill="1" applyBorder="1" applyAlignment="1">
      <alignment horizontal="center" wrapText="1"/>
    </xf>
    <xf numFmtId="0" fontId="9" fillId="3" borderId="12" xfId="0" applyFont="1" applyFill="1" applyBorder="1" applyAlignment="1">
      <alignment horizontal="center" wrapText="1"/>
    </xf>
    <xf numFmtId="0" fontId="9" fillId="3" borderId="13" xfId="0" applyFont="1" applyFill="1" applyBorder="1" applyAlignment="1">
      <alignment horizontal="center" wrapText="1"/>
    </xf>
    <xf numFmtId="0" fontId="9" fillId="5" borderId="11" xfId="0" applyFont="1" applyFill="1" applyBorder="1" applyAlignment="1">
      <alignment horizontal="center"/>
    </xf>
    <xf numFmtId="0" fontId="9" fillId="5" borderId="28" xfId="0" applyFont="1" applyFill="1" applyBorder="1" applyAlignment="1">
      <alignment horizontal="center"/>
    </xf>
    <xf numFmtId="0" fontId="9" fillId="5" borderId="32" xfId="0" applyFont="1" applyFill="1" applyBorder="1" applyAlignment="1">
      <alignment horizontal="center"/>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38" xfId="0" applyFont="1" applyFill="1" applyBorder="1" applyAlignment="1">
      <alignment horizontal="left" vertical="center" wrapText="1"/>
    </xf>
    <xf numFmtId="0" fontId="9" fillId="5" borderId="44"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5" xfId="0" applyFont="1" applyFill="1" applyBorder="1" applyAlignment="1">
      <alignment horizontal="left" vertical="center" wrapText="1"/>
    </xf>
    <xf numFmtId="0" fontId="9" fillId="5" borderId="31"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3" borderId="43"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0" xfId="0" applyFont="1" applyFill="1" applyBorder="1" applyAlignment="1">
      <alignment horizontal="center"/>
    </xf>
    <xf numFmtId="0" fontId="9" fillId="3" borderId="21" xfId="0" applyFont="1" applyFill="1" applyBorder="1" applyAlignment="1">
      <alignment horizontal="center"/>
    </xf>
    <xf numFmtId="0" fontId="4" fillId="5" borderId="4" xfId="1" applyFill="1" applyBorder="1" applyAlignment="1">
      <alignment horizontal="left" vertical="center" wrapText="1"/>
    </xf>
    <xf numFmtId="0" fontId="9" fillId="5" borderId="21" xfId="0" applyFont="1" applyFill="1" applyBorder="1" applyAlignment="1">
      <alignment horizontal="left" vertical="center" wrapText="1"/>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5" borderId="43"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26" xfId="0" applyFont="1" applyFill="1" applyBorder="1" applyAlignment="1">
      <alignment horizontal="center"/>
    </xf>
    <xf numFmtId="0" fontId="9" fillId="5" borderId="27" xfId="0" applyFont="1" applyFill="1" applyBorder="1" applyAlignment="1">
      <alignment horizontal="center"/>
    </xf>
    <xf numFmtId="0" fontId="9" fillId="5" borderId="25" xfId="0" applyFont="1" applyFill="1" applyBorder="1" applyAlignment="1">
      <alignment horizontal="left" vertical="center" wrapText="1"/>
    </xf>
    <xf numFmtId="0" fontId="9" fillId="5" borderId="38" xfId="0" applyFont="1" applyFill="1" applyBorder="1" applyAlignment="1">
      <alignment horizontal="left" vertical="center" wrapText="1"/>
    </xf>
    <xf numFmtId="0" fontId="9" fillId="5" borderId="47" xfId="0" applyFont="1" applyFill="1" applyBorder="1" applyAlignment="1">
      <alignment horizontal="left" vertical="center"/>
    </xf>
    <xf numFmtId="0" fontId="9" fillId="5" borderId="11" xfId="0" applyFont="1" applyFill="1" applyBorder="1" applyAlignment="1">
      <alignment horizontal="left" vertical="center"/>
    </xf>
    <xf numFmtId="0" fontId="9" fillId="5" borderId="23" xfId="0" applyFont="1" applyFill="1" applyBorder="1" applyAlignment="1">
      <alignment horizontal="left"/>
    </xf>
    <xf numFmtId="0" fontId="9" fillId="5" borderId="24" xfId="0" applyFont="1" applyFill="1" applyBorder="1" applyAlignment="1">
      <alignment horizontal="left"/>
    </xf>
    <xf numFmtId="0" fontId="9" fillId="3" borderId="10" xfId="0" applyFont="1" applyFill="1" applyBorder="1" applyAlignment="1">
      <alignment horizontal="left" vertical="center" wrapText="1"/>
    </xf>
    <xf numFmtId="0" fontId="9" fillId="5" borderId="2" xfId="0" applyFont="1" applyFill="1" applyBorder="1" applyAlignment="1">
      <alignment horizontal="center" wrapText="1"/>
    </xf>
    <xf numFmtId="0" fontId="9" fillId="5" borderId="29" xfId="0" applyFont="1" applyFill="1" applyBorder="1" applyAlignment="1">
      <alignment horizontal="center" wrapText="1"/>
    </xf>
    <xf numFmtId="0" fontId="9" fillId="5" borderId="20" xfId="0" applyFont="1" applyFill="1" applyBorder="1" applyAlignment="1">
      <alignment horizontal="center" wrapText="1"/>
    </xf>
    <xf numFmtId="0" fontId="9" fillId="5" borderId="4" xfId="0" applyFont="1" applyFill="1" applyBorder="1" applyAlignment="1">
      <alignment horizontal="center" wrapText="1"/>
    </xf>
    <xf numFmtId="0" fontId="9" fillId="5" borderId="31" xfId="0" applyFont="1" applyFill="1" applyBorder="1" applyAlignment="1">
      <alignment horizontal="center" wrapText="1"/>
    </xf>
    <xf numFmtId="0" fontId="9" fillId="5" borderId="21" xfId="0" applyFont="1" applyFill="1" applyBorder="1" applyAlignment="1">
      <alignment horizontal="center" wrapText="1"/>
    </xf>
    <xf numFmtId="0" fontId="9" fillId="3" borderId="1" xfId="0" applyFont="1" applyFill="1" applyBorder="1" applyAlignment="1">
      <alignment horizontal="center" vertical="top"/>
    </xf>
    <xf numFmtId="0" fontId="28" fillId="4" borderId="42" xfId="0" applyFont="1" applyFill="1" applyBorder="1" applyAlignment="1">
      <alignment horizontal="center" vertical="center" wrapText="1"/>
    </xf>
    <xf numFmtId="0" fontId="28" fillId="4" borderId="54" xfId="0" applyFont="1" applyFill="1" applyBorder="1" applyAlignment="1">
      <alignment horizontal="center" vertical="center" wrapText="1"/>
    </xf>
    <xf numFmtId="0" fontId="28" fillId="4" borderId="54" xfId="0" applyFont="1" applyFill="1" applyBorder="1" applyAlignment="1">
      <alignment horizontal="center" vertical="center"/>
    </xf>
    <xf numFmtId="0" fontId="26" fillId="5" borderId="56"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26" fillId="5" borderId="56" xfId="0" applyFont="1" applyFill="1" applyBorder="1" applyAlignment="1">
      <alignment horizontal="center" vertical="center"/>
    </xf>
    <xf numFmtId="0" fontId="26" fillId="5" borderId="30"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30" xfId="0" applyFont="1" applyFill="1" applyBorder="1" applyAlignment="1">
      <alignment horizontal="center" vertical="center"/>
    </xf>
    <xf numFmtId="0" fontId="30" fillId="5" borderId="4" xfId="1" applyFont="1" applyFill="1" applyBorder="1" applyAlignment="1">
      <alignment horizontal="left"/>
    </xf>
    <xf numFmtId="0" fontId="30" fillId="5" borderId="31" xfId="1" applyFont="1" applyFill="1" applyBorder="1" applyAlignment="1">
      <alignment horizontal="left"/>
    </xf>
    <xf numFmtId="0" fontId="30" fillId="5" borderId="21" xfId="1" applyFont="1" applyFill="1" applyBorder="1" applyAlignment="1">
      <alignment horizontal="left"/>
    </xf>
    <xf numFmtId="0" fontId="26" fillId="3" borderId="30" xfId="0" applyFont="1" applyFill="1" applyBorder="1" applyAlignment="1">
      <alignment horizontal="left" vertical="center" wrapText="1"/>
    </xf>
    <xf numFmtId="0" fontId="26" fillId="3" borderId="33" xfId="0" applyFont="1" applyFill="1" applyBorder="1" applyAlignment="1">
      <alignment horizontal="left" vertical="center" wrapText="1"/>
    </xf>
    <xf numFmtId="0" fontId="26" fillId="3" borderId="28" xfId="0" applyFont="1" applyFill="1" applyBorder="1" applyAlignment="1">
      <alignment horizontal="left" vertical="center" wrapText="1"/>
    </xf>
    <xf numFmtId="0" fontId="26" fillId="3" borderId="32" xfId="0" applyFont="1" applyFill="1" applyBorder="1" applyAlignment="1">
      <alignment horizontal="left" vertical="center" wrapText="1"/>
    </xf>
    <xf numFmtId="0" fontId="26" fillId="5" borderId="2" xfId="0" applyFont="1" applyFill="1" applyBorder="1" applyAlignment="1">
      <alignment horizontal="left" wrapText="1"/>
    </xf>
    <xf numFmtId="0" fontId="26" fillId="5" borderId="29" xfId="0" applyFont="1" applyFill="1" applyBorder="1" applyAlignment="1">
      <alignment horizontal="left" wrapText="1"/>
    </xf>
    <xf numFmtId="0" fontId="26" fillId="5" borderId="20" xfId="0" applyFont="1" applyFill="1" applyBorder="1" applyAlignment="1">
      <alignment horizontal="left" wrapText="1"/>
    </xf>
    <xf numFmtId="0" fontId="30" fillId="5" borderId="37" xfId="1" applyFont="1" applyFill="1" applyBorder="1" applyAlignment="1">
      <alignment horizontal="left"/>
    </xf>
    <xf numFmtId="0" fontId="30" fillId="5" borderId="23" xfId="1" applyFont="1" applyFill="1" applyBorder="1" applyAlignment="1">
      <alignment horizontal="left"/>
    </xf>
    <xf numFmtId="0" fontId="30" fillId="5" borderId="24" xfId="1" applyFont="1" applyFill="1" applyBorder="1" applyAlignment="1">
      <alignment horizontal="left"/>
    </xf>
    <xf numFmtId="0" fontId="28" fillId="6" borderId="15" xfId="0" applyFont="1" applyFill="1" applyBorder="1" applyAlignment="1">
      <alignment horizontal="left"/>
    </xf>
    <xf numFmtId="0" fontId="28" fillId="6" borderId="16" xfId="0" applyFont="1" applyFill="1" applyBorder="1" applyAlignment="1">
      <alignment horizontal="left"/>
    </xf>
    <xf numFmtId="0" fontId="28" fillId="6" borderId="17" xfId="0" applyFont="1" applyFill="1" applyBorder="1" applyAlignment="1">
      <alignment horizontal="left"/>
    </xf>
    <xf numFmtId="0" fontId="26" fillId="5" borderId="10" xfId="0" applyFont="1" applyFill="1" applyBorder="1" applyAlignment="1">
      <alignment horizontal="left" vertical="center"/>
    </xf>
    <xf numFmtId="0" fontId="26" fillId="5" borderId="1" xfId="0" applyFont="1" applyFill="1" applyBorder="1" applyAlignment="1">
      <alignment horizontal="left" vertical="center"/>
    </xf>
    <xf numFmtId="0" fontId="26" fillId="3" borderId="10"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5" borderId="10"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26" fillId="5" borderId="12"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2" borderId="22" xfId="0" applyFont="1" applyFill="1" applyBorder="1" applyAlignment="1">
      <alignment horizontal="left" vertical="top"/>
    </xf>
    <xf numFmtId="0" fontId="26" fillId="2" borderId="23" xfId="0" applyFont="1" applyFill="1" applyBorder="1" applyAlignment="1">
      <alignment horizontal="left" vertical="top"/>
    </xf>
    <xf numFmtId="0" fontId="26" fillId="2" borderId="24" xfId="0" applyFont="1" applyFill="1" applyBorder="1" applyAlignment="1">
      <alignment horizontal="left" vertical="top"/>
    </xf>
    <xf numFmtId="0" fontId="26" fillId="5" borderId="28" xfId="0" applyFont="1" applyFill="1" applyBorder="1" applyAlignment="1">
      <alignment horizontal="center" vertical="center"/>
    </xf>
    <xf numFmtId="0" fontId="26" fillId="3" borderId="30"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5" borderId="28" xfId="0" applyFont="1" applyFill="1" applyBorder="1" applyAlignment="1">
      <alignment horizontal="center" vertical="center" wrapText="1"/>
    </xf>
    <xf numFmtId="0" fontId="26" fillId="5" borderId="55" xfId="0" applyFont="1" applyFill="1" applyBorder="1" applyAlignment="1">
      <alignment horizontal="center" vertical="center" wrapText="1"/>
    </xf>
    <xf numFmtId="0" fontId="26" fillId="2" borderId="18"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19" xfId="0" applyFont="1" applyFill="1" applyBorder="1" applyAlignment="1">
      <alignment horizontal="left" vertical="top" wrapText="1"/>
    </xf>
    <xf numFmtId="0" fontId="26" fillId="2" borderId="22" xfId="0" applyFont="1" applyFill="1" applyBorder="1" applyAlignment="1">
      <alignment horizontal="left" vertical="top" wrapText="1"/>
    </xf>
    <xf numFmtId="0" fontId="26" fillId="2" borderId="23" xfId="0" applyFont="1" applyFill="1" applyBorder="1" applyAlignment="1">
      <alignment horizontal="left" vertical="top" wrapText="1"/>
    </xf>
    <xf numFmtId="0" fontId="26" fillId="2" borderId="24" xfId="0" applyFont="1" applyFill="1" applyBorder="1" applyAlignment="1">
      <alignment horizontal="left" vertical="top" wrapText="1"/>
    </xf>
    <xf numFmtId="0" fontId="28" fillId="6" borderId="15" xfId="0" applyFont="1" applyFill="1" applyBorder="1" applyAlignment="1">
      <alignment horizontal="left" vertical="center"/>
    </xf>
    <xf numFmtId="0" fontId="28" fillId="6" borderId="16" xfId="0" applyFont="1" applyFill="1" applyBorder="1" applyAlignment="1">
      <alignment horizontal="left" vertical="center"/>
    </xf>
    <xf numFmtId="0" fontId="28" fillId="6" borderId="17" xfId="0" applyFont="1" applyFill="1" applyBorder="1" applyAlignment="1">
      <alignment horizontal="left" vertical="center"/>
    </xf>
    <xf numFmtId="0" fontId="28" fillId="6" borderId="18" xfId="0" applyFont="1" applyFill="1" applyBorder="1" applyAlignment="1">
      <alignment horizontal="left" vertical="center"/>
    </xf>
    <xf numFmtId="0" fontId="28" fillId="6" borderId="0" xfId="0" applyFont="1" applyFill="1" applyAlignment="1">
      <alignment horizontal="left" vertical="center"/>
    </xf>
    <xf numFmtId="0" fontId="28" fillId="6" borderId="19" xfId="0" applyFont="1" applyFill="1" applyBorder="1" applyAlignment="1">
      <alignment horizontal="left" vertical="center"/>
    </xf>
    <xf numFmtId="0" fontId="26" fillId="5" borderId="47" xfId="0" applyFont="1" applyFill="1" applyBorder="1" applyAlignment="1">
      <alignment horizontal="left" vertical="center"/>
    </xf>
    <xf numFmtId="0" fontId="26" fillId="5" borderId="30" xfId="0" applyFont="1" applyFill="1" applyBorder="1" applyAlignment="1">
      <alignment horizontal="left" vertical="center"/>
    </xf>
    <xf numFmtId="0" fontId="26" fillId="8" borderId="30" xfId="0" applyFont="1" applyFill="1" applyBorder="1" applyAlignment="1">
      <alignment horizontal="center" vertical="center"/>
    </xf>
    <xf numFmtId="0" fontId="26" fillId="8" borderId="1" xfId="0" applyFont="1" applyFill="1" applyBorder="1" applyAlignment="1">
      <alignment horizontal="center" vertical="center"/>
    </xf>
    <xf numFmtId="0" fontId="26" fillId="5" borderId="1" xfId="0" applyFont="1" applyFill="1" applyBorder="1" applyAlignment="1">
      <alignment horizontal="center"/>
    </xf>
    <xf numFmtId="0" fontId="26" fillId="5" borderId="25" xfId="0" applyFont="1" applyFill="1" applyBorder="1" applyAlignment="1">
      <alignment horizontal="center"/>
    </xf>
    <xf numFmtId="0" fontId="26" fillId="3" borderId="10" xfId="0" applyFont="1" applyFill="1" applyBorder="1" applyAlignment="1">
      <alignment horizontal="left" vertical="center"/>
    </xf>
    <xf numFmtId="0" fontId="26" fillId="3" borderId="1" xfId="0" applyFont="1" applyFill="1" applyBorder="1" applyAlignment="1">
      <alignment horizontal="left" vertical="center"/>
    </xf>
    <xf numFmtId="0" fontId="26" fillId="5" borderId="33" xfId="0" applyFont="1" applyFill="1" applyBorder="1" applyAlignment="1">
      <alignment horizontal="left" vertical="center"/>
    </xf>
    <xf numFmtId="0" fontId="26" fillId="5" borderId="11" xfId="0" applyFont="1" applyFill="1" applyBorder="1" applyAlignment="1">
      <alignment horizontal="left" vertical="center"/>
    </xf>
    <xf numFmtId="0" fontId="26" fillId="5" borderId="28" xfId="0" applyFont="1" applyFill="1" applyBorder="1" applyAlignment="1">
      <alignment horizontal="left" vertical="center"/>
    </xf>
    <xf numFmtId="0" fontId="26" fillId="5" borderId="32" xfId="0" applyFont="1" applyFill="1" applyBorder="1" applyAlignment="1">
      <alignment horizontal="left"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8" fillId="4" borderId="48" xfId="0" applyFont="1" applyFill="1" applyBorder="1" applyAlignment="1">
      <alignment horizontal="center" vertical="center"/>
    </xf>
    <xf numFmtId="0" fontId="28" fillId="4" borderId="49" xfId="0" applyFont="1" applyFill="1" applyBorder="1" applyAlignment="1">
      <alignment horizontal="center" vertical="center"/>
    </xf>
    <xf numFmtId="0" fontId="28" fillId="4" borderId="8" xfId="0" applyFont="1" applyFill="1" applyBorder="1" applyAlignment="1">
      <alignment horizontal="center" vertical="center" wrapText="1"/>
    </xf>
    <xf numFmtId="0" fontId="28" fillId="4" borderId="9" xfId="0" applyFont="1" applyFill="1" applyBorder="1" applyAlignment="1">
      <alignment horizontal="center" vertical="center"/>
    </xf>
    <xf numFmtId="0" fontId="28" fillId="4" borderId="50" xfId="0" applyFont="1" applyFill="1" applyBorder="1" applyAlignment="1">
      <alignment horizontal="center" vertical="center"/>
    </xf>
    <xf numFmtId="0" fontId="26" fillId="3" borderId="1" xfId="0" applyFont="1" applyFill="1" applyBorder="1" applyAlignment="1">
      <alignment horizontal="center" vertical="center"/>
    </xf>
    <xf numFmtId="0" fontId="26" fillId="5" borderId="13" xfId="0" applyFont="1" applyFill="1" applyBorder="1" applyAlignment="1">
      <alignment horizontal="center"/>
    </xf>
    <xf numFmtId="0" fontId="26" fillId="5" borderId="34" xfId="0" applyFont="1" applyFill="1" applyBorder="1" applyAlignment="1">
      <alignment horizontal="center"/>
    </xf>
    <xf numFmtId="0" fontId="26" fillId="5" borderId="23" xfId="0" applyFont="1" applyFill="1" applyBorder="1" applyAlignment="1">
      <alignment horizontal="left"/>
    </xf>
    <xf numFmtId="0" fontId="26" fillId="5" borderId="24" xfId="0" applyFont="1" applyFill="1" applyBorder="1" applyAlignment="1">
      <alignment horizontal="left"/>
    </xf>
    <xf numFmtId="0" fontId="26" fillId="5" borderId="2" xfId="0" applyFont="1" applyFill="1" applyBorder="1" applyAlignment="1">
      <alignment horizontal="left"/>
    </xf>
    <xf numFmtId="0" fontId="26" fillId="5" borderId="29" xfId="0" applyFont="1" applyFill="1" applyBorder="1" applyAlignment="1">
      <alignment horizontal="left"/>
    </xf>
    <xf numFmtId="0" fontId="26" fillId="5" borderId="20" xfId="0" applyFont="1" applyFill="1" applyBorder="1" applyAlignment="1">
      <alignment horizontal="left"/>
    </xf>
    <xf numFmtId="0" fontId="9" fillId="3" borderId="35" xfId="0" applyFont="1" applyFill="1" applyBorder="1" applyAlignment="1">
      <alignment horizontal="center" vertical="center"/>
    </xf>
    <xf numFmtId="0" fontId="11" fillId="4" borderId="54" xfId="0" applyFont="1" applyFill="1" applyBorder="1" applyAlignment="1">
      <alignment horizontal="center" vertical="center"/>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9" fillId="5" borderId="33" xfId="0" applyFont="1" applyFill="1" applyBorder="1" applyAlignment="1">
      <alignment horizontal="left" vertical="center" wrapText="1"/>
    </xf>
    <xf numFmtId="0" fontId="9" fillId="3" borderId="11" xfId="0" applyFont="1" applyFill="1" applyBorder="1" applyAlignment="1">
      <alignment horizontal="left" vertical="center"/>
    </xf>
    <xf numFmtId="0" fontId="3" fillId="2" borderId="0" xfId="0" applyFont="1" applyFill="1" applyAlignment="1">
      <alignment horizontal="center" wrapText="1"/>
    </xf>
    <xf numFmtId="0" fontId="3" fillId="2" borderId="0" xfId="0" applyFont="1" applyFill="1" applyAlignment="1">
      <alignment horizontal="center"/>
    </xf>
    <xf numFmtId="0" fontId="5" fillId="3" borderId="1" xfId="0" applyFont="1" applyFill="1" applyBorder="1" applyAlignment="1">
      <alignment horizontal="left"/>
    </xf>
    <xf numFmtId="0" fontId="9" fillId="5" borderId="18" xfId="0" applyFont="1" applyFill="1" applyBorder="1" applyAlignment="1">
      <alignment horizontal="left" vertical="top" wrapText="1"/>
    </xf>
    <xf numFmtId="0" fontId="9" fillId="5" borderId="0" xfId="0" applyFont="1" applyFill="1" applyAlignment="1">
      <alignment horizontal="left" vertical="top" wrapText="1"/>
    </xf>
    <xf numFmtId="0" fontId="3" fillId="2" borderId="18" xfId="0" applyFont="1" applyFill="1" applyBorder="1" applyAlignment="1">
      <alignment horizontal="center"/>
    </xf>
    <xf numFmtId="0" fontId="3" fillId="2" borderId="0" xfId="0" applyFont="1" applyFill="1" applyAlignment="1">
      <alignment horizontal="center" vertical="center"/>
    </xf>
    <xf numFmtId="0" fontId="14" fillId="3" borderId="0" xfId="0" applyFont="1" applyFill="1" applyAlignment="1">
      <alignment horizontal="left" wrapText="1"/>
    </xf>
    <xf numFmtId="0" fontId="14" fillId="3" borderId="19" xfId="0" applyFont="1" applyFill="1" applyBorder="1" applyAlignment="1">
      <alignment horizontal="left" wrapText="1"/>
    </xf>
    <xf numFmtId="0" fontId="14" fillId="3" borderId="31" xfId="0" applyFont="1" applyFill="1" applyBorder="1" applyAlignment="1">
      <alignment horizontal="left" wrapText="1"/>
    </xf>
    <xf numFmtId="0" fontId="14" fillId="3" borderId="21" xfId="0" applyFont="1" applyFill="1" applyBorder="1" applyAlignment="1">
      <alignment horizontal="left" wrapText="1"/>
    </xf>
    <xf numFmtId="0" fontId="3" fillId="2" borderId="0" xfId="0" applyFont="1" applyFill="1" applyAlignment="1">
      <alignment horizontal="left" wrapTex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13" fillId="3" borderId="1" xfId="0" applyFont="1" applyFill="1" applyBorder="1" applyAlignment="1">
      <alignment vertical="center"/>
    </xf>
    <xf numFmtId="0" fontId="13" fillId="3" borderId="11" xfId="0" applyFont="1" applyFill="1" applyBorder="1" applyAlignment="1">
      <alignment vertical="center"/>
    </xf>
    <xf numFmtId="0" fontId="13" fillId="3" borderId="13" xfId="0" applyFont="1" applyFill="1" applyBorder="1" applyAlignment="1">
      <alignment vertical="center"/>
    </xf>
    <xf numFmtId="0" fontId="13" fillId="3" borderId="14" xfId="0" applyFont="1" applyFill="1" applyBorder="1" applyAlignment="1">
      <alignment vertical="center"/>
    </xf>
    <xf numFmtId="0" fontId="8" fillId="5" borderId="10" xfId="0" applyFont="1" applyFill="1" applyBorder="1" applyAlignment="1">
      <alignment horizontal="center" vertical="center"/>
    </xf>
    <xf numFmtId="0" fontId="8" fillId="5" borderId="1" xfId="0" applyFont="1" applyFill="1" applyBorder="1" applyAlignment="1">
      <alignment horizontal="center" vertical="center"/>
    </xf>
    <xf numFmtId="0" fontId="13" fillId="5" borderId="1" xfId="0" applyFont="1" applyFill="1" applyBorder="1" applyAlignment="1">
      <alignment vertical="center" wrapText="1"/>
    </xf>
    <xf numFmtId="0" fontId="13" fillId="5" borderId="11" xfId="0" applyFont="1" applyFill="1" applyBorder="1" applyAlignment="1">
      <alignment vertical="center" wrapText="1"/>
    </xf>
    <xf numFmtId="0" fontId="0" fillId="5" borderId="10" xfId="0" applyFill="1" applyBorder="1" applyAlignment="1">
      <alignment horizontal="center" vertical="center"/>
    </xf>
    <xf numFmtId="0" fontId="0" fillId="5" borderId="1" xfId="0" applyFill="1" applyBorder="1" applyAlignment="1">
      <alignment horizontal="center" vertical="center"/>
    </xf>
    <xf numFmtId="0" fontId="8" fillId="3" borderId="44"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5" xfId="0" applyFont="1" applyFill="1" applyBorder="1" applyAlignment="1">
      <alignment horizontal="center" vertical="center"/>
    </xf>
    <xf numFmtId="0" fontId="13" fillId="3" borderId="2"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1"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5" borderId="1" xfId="0" applyFont="1" applyFill="1" applyBorder="1" applyAlignment="1">
      <alignment vertical="center"/>
    </xf>
    <xf numFmtId="0" fontId="13" fillId="5" borderId="11" xfId="0" applyFont="1" applyFill="1" applyBorder="1" applyAlignment="1">
      <alignment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xf>
    <xf numFmtId="0" fontId="13" fillId="3" borderId="1" xfId="0" applyFont="1" applyFill="1" applyBorder="1" applyAlignment="1">
      <alignment vertical="center" wrapText="1"/>
    </xf>
    <xf numFmtId="0" fontId="13" fillId="3" borderId="11" xfId="0" applyFont="1" applyFill="1" applyBorder="1" applyAlignment="1">
      <alignment vertical="center" wrapText="1"/>
    </xf>
    <xf numFmtId="0" fontId="8" fillId="3" borderId="18" xfId="0" applyFont="1" applyFill="1" applyBorder="1" applyAlignment="1">
      <alignment horizontal="center" vertical="center"/>
    </xf>
    <xf numFmtId="0" fontId="8" fillId="3" borderId="0" xfId="0" applyFont="1" applyFill="1" applyAlignment="1">
      <alignment horizontal="center" vertical="center"/>
    </xf>
    <xf numFmtId="0" fontId="8" fillId="3" borderId="46" xfId="0" applyFont="1" applyFill="1" applyBorder="1" applyAlignment="1">
      <alignment horizontal="center" vertical="center"/>
    </xf>
    <xf numFmtId="0" fontId="13" fillId="3" borderId="6"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9" xfId="0" applyFont="1" applyFill="1" applyBorder="1" applyAlignment="1">
      <alignment horizontal="left" vertical="center" wrapText="1"/>
    </xf>
    <xf numFmtId="0" fontId="13" fillId="5" borderId="30" xfId="0" applyFont="1" applyFill="1" applyBorder="1" applyAlignment="1">
      <alignment vertical="center" wrapText="1"/>
    </xf>
    <xf numFmtId="0" fontId="13" fillId="5" borderId="33"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customXml" Target="../customXml/item3.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customXml" Target="../customXml/item2.xml" Id="rId17" /><Relationship Type="http://schemas.openxmlformats.org/officeDocument/2006/relationships/worksheet" Target="worksheets/sheet2.xml" Id="rId2" /><Relationship Type="http://schemas.openxmlformats.org/officeDocument/2006/relationships/customXml" Target="../customXml/item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calcChain" Target="calcChain.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4.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590550</xdr:colOff>
      <xdr:row>0</xdr:row>
      <xdr:rowOff>123825</xdr:rowOff>
    </xdr:from>
    <xdr:to>
      <xdr:col>16</xdr:col>
      <xdr:colOff>581024</xdr:colOff>
      <xdr:row>2</xdr:row>
      <xdr:rowOff>118110</xdr:rowOff>
    </xdr:to>
    <xdr:pic>
      <xdr:nvPicPr>
        <xdr:cNvPr id="2" name="Picture 1">
          <a:extLst>
            <a:ext uri="{FF2B5EF4-FFF2-40B4-BE49-F238E27FC236}">
              <a16:creationId xmlns:a16="http://schemas.microsoft.com/office/drawing/2014/main" id="{04D65313-5FC9-4111-8C77-B60843B471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63100" y="123825"/>
          <a:ext cx="1819275" cy="37528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9</xdr:row>
      <xdr:rowOff>104775</xdr:rowOff>
    </xdr:from>
    <xdr:to>
      <xdr:col>8</xdr:col>
      <xdr:colOff>619125</xdr:colOff>
      <xdr:row>29</xdr:row>
      <xdr:rowOff>177469</xdr:rowOff>
    </xdr:to>
    <xdr:grpSp>
      <xdr:nvGrpSpPr>
        <xdr:cNvPr id="9" name="Group 8">
          <a:extLst>
            <a:ext uri="{FF2B5EF4-FFF2-40B4-BE49-F238E27FC236}">
              <a16:creationId xmlns:a16="http://schemas.microsoft.com/office/drawing/2014/main" id="{EC3F572C-781E-4829-9A08-942B78A27224}"/>
            </a:ext>
          </a:extLst>
        </xdr:cNvPr>
        <xdr:cNvGrpSpPr/>
      </xdr:nvGrpSpPr>
      <xdr:grpSpPr>
        <a:xfrm>
          <a:off x="1836964" y="1955346"/>
          <a:ext cx="3680732" cy="3950730"/>
          <a:chOff x="185252" y="0"/>
          <a:chExt cx="3810231" cy="4243042"/>
        </a:xfrm>
      </xdr:grpSpPr>
      <xdr:grpSp>
        <xdr:nvGrpSpPr>
          <xdr:cNvPr id="10" name="Group 9">
            <a:extLst>
              <a:ext uri="{FF2B5EF4-FFF2-40B4-BE49-F238E27FC236}">
                <a16:creationId xmlns:a16="http://schemas.microsoft.com/office/drawing/2014/main" id="{AE61EAC7-0244-4C7B-B2FC-34EEE3F35B12}"/>
              </a:ext>
            </a:extLst>
          </xdr:cNvPr>
          <xdr:cNvGrpSpPr/>
        </xdr:nvGrpSpPr>
        <xdr:grpSpPr>
          <a:xfrm>
            <a:off x="499531" y="0"/>
            <a:ext cx="3291420" cy="4243042"/>
            <a:chOff x="38100" y="0"/>
            <a:chExt cx="3822647" cy="4243042"/>
          </a:xfrm>
        </xdr:grpSpPr>
        <xdr:cxnSp macro="">
          <xdr:nvCxnSpPr>
            <xdr:cNvPr id="19" name="Straight Connector 18">
              <a:extLst>
                <a:ext uri="{FF2B5EF4-FFF2-40B4-BE49-F238E27FC236}">
                  <a16:creationId xmlns:a16="http://schemas.microsoft.com/office/drawing/2014/main" id="{69343704-2573-4C20-B1E9-5FC37097CFBD}"/>
                </a:ext>
              </a:extLst>
            </xdr:cNvPr>
            <xdr:cNvCxnSpPr/>
          </xdr:nvCxnSpPr>
          <xdr:spPr>
            <a:xfrm>
              <a:off x="76200" y="3400425"/>
              <a:ext cx="3505200" cy="0"/>
            </a:xfrm>
            <a:prstGeom prst="line">
              <a:avLst/>
            </a:prstGeom>
            <a:ln w="19050"/>
          </xdr:spPr>
          <xdr:style>
            <a:lnRef idx="1">
              <a:schemeClr val="dk1"/>
            </a:lnRef>
            <a:fillRef idx="0">
              <a:schemeClr val="dk1"/>
            </a:fillRef>
            <a:effectRef idx="0">
              <a:schemeClr val="dk1"/>
            </a:effectRef>
            <a:fontRef idx="minor">
              <a:schemeClr val="tx1"/>
            </a:fontRef>
          </xdr:style>
        </xdr:cxnSp>
        <xdr:grpSp>
          <xdr:nvGrpSpPr>
            <xdr:cNvPr id="20" name="Group 19">
              <a:extLst>
                <a:ext uri="{FF2B5EF4-FFF2-40B4-BE49-F238E27FC236}">
                  <a16:creationId xmlns:a16="http://schemas.microsoft.com/office/drawing/2014/main" id="{9D5D281E-FB6B-4909-B8EC-319E8C08938E}"/>
                </a:ext>
              </a:extLst>
            </xdr:cNvPr>
            <xdr:cNvGrpSpPr/>
          </xdr:nvGrpSpPr>
          <xdr:grpSpPr>
            <a:xfrm>
              <a:off x="38100" y="0"/>
              <a:ext cx="3822647" cy="4243042"/>
              <a:chOff x="38100" y="0"/>
              <a:chExt cx="3822647" cy="4243042"/>
            </a:xfrm>
          </xdr:grpSpPr>
          <xdr:grpSp>
            <xdr:nvGrpSpPr>
              <xdr:cNvPr id="21" name="Group 20">
                <a:extLst>
                  <a:ext uri="{FF2B5EF4-FFF2-40B4-BE49-F238E27FC236}">
                    <a16:creationId xmlns:a16="http://schemas.microsoft.com/office/drawing/2014/main" id="{0C83B1ED-0ABD-4E55-A5E8-632D31704803}"/>
                  </a:ext>
                </a:extLst>
              </xdr:cNvPr>
              <xdr:cNvGrpSpPr/>
            </xdr:nvGrpSpPr>
            <xdr:grpSpPr>
              <a:xfrm>
                <a:off x="390525" y="0"/>
                <a:ext cx="2964427" cy="3400425"/>
                <a:chOff x="0" y="0"/>
                <a:chExt cx="2964427" cy="3400425"/>
              </a:xfrm>
            </xdr:grpSpPr>
            <xdr:sp macro="" textlink="">
              <xdr:nvSpPr>
                <xdr:cNvPr id="26" name="Rectangle 25">
                  <a:extLst>
                    <a:ext uri="{FF2B5EF4-FFF2-40B4-BE49-F238E27FC236}">
                      <a16:creationId xmlns:a16="http://schemas.microsoft.com/office/drawing/2014/main" id="{E6AD3B90-86BE-433B-9DF8-DBAD495182D2}"/>
                    </a:ext>
                  </a:extLst>
                </xdr:cNvPr>
                <xdr:cNvSpPr/>
              </xdr:nvSpPr>
              <xdr:spPr>
                <a:xfrm>
                  <a:off x="0" y="809625"/>
                  <a:ext cx="2964427" cy="259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7" name="Isosceles Triangle 26">
                  <a:extLst>
                    <a:ext uri="{FF2B5EF4-FFF2-40B4-BE49-F238E27FC236}">
                      <a16:creationId xmlns:a16="http://schemas.microsoft.com/office/drawing/2014/main" id="{2DFD528E-2696-4F2D-853B-FB78F3E139BC}"/>
                    </a:ext>
                  </a:extLst>
                </xdr:cNvPr>
                <xdr:cNvSpPr/>
              </xdr:nvSpPr>
              <xdr:spPr>
                <a:xfrm>
                  <a:off x="9525" y="0"/>
                  <a:ext cx="2914650" cy="809625"/>
                </a:xfrm>
                <a:prstGeom prst="triangle">
                  <a:avLst/>
                </a:prstGeom>
                <a:solidFill>
                  <a:schemeClr val="accent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8" name="Rectangle 27">
                  <a:extLst>
                    <a:ext uri="{FF2B5EF4-FFF2-40B4-BE49-F238E27FC236}">
                      <a16:creationId xmlns:a16="http://schemas.microsoft.com/office/drawing/2014/main" id="{B32F797E-87AF-4419-BBF9-088A39BA6B82}"/>
                    </a:ext>
                  </a:extLst>
                </xdr:cNvPr>
                <xdr:cNvSpPr/>
              </xdr:nvSpPr>
              <xdr:spPr>
                <a:xfrm>
                  <a:off x="847725" y="3295650"/>
                  <a:ext cx="1238250" cy="10477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29" name="Rectangle 28">
                  <a:extLst>
                    <a:ext uri="{FF2B5EF4-FFF2-40B4-BE49-F238E27FC236}">
                      <a16:creationId xmlns:a16="http://schemas.microsoft.com/office/drawing/2014/main" id="{E2267D90-007C-401E-99EE-3CEBDB3210A9}"/>
                    </a:ext>
                  </a:extLst>
                </xdr:cNvPr>
                <xdr:cNvSpPr/>
              </xdr:nvSpPr>
              <xdr:spPr>
                <a:xfrm>
                  <a:off x="942975" y="3200400"/>
                  <a:ext cx="1047750" cy="952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0" name="Rectangle 29">
                  <a:extLst>
                    <a:ext uri="{FF2B5EF4-FFF2-40B4-BE49-F238E27FC236}">
                      <a16:creationId xmlns:a16="http://schemas.microsoft.com/office/drawing/2014/main" id="{34A646CE-01B0-44A5-9FEC-693BF6E4BF8C}"/>
                    </a:ext>
                  </a:extLst>
                </xdr:cNvPr>
                <xdr:cNvSpPr/>
              </xdr:nvSpPr>
              <xdr:spPr>
                <a:xfrm>
                  <a:off x="1057275" y="3105150"/>
                  <a:ext cx="828675" cy="8572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1" name="Rectangle 30">
                  <a:extLst>
                    <a:ext uri="{FF2B5EF4-FFF2-40B4-BE49-F238E27FC236}">
                      <a16:creationId xmlns:a16="http://schemas.microsoft.com/office/drawing/2014/main" id="{F06C5D97-4217-4FB2-B9C8-F1824EF84839}"/>
                    </a:ext>
                  </a:extLst>
                </xdr:cNvPr>
                <xdr:cNvSpPr/>
              </xdr:nvSpPr>
              <xdr:spPr>
                <a:xfrm>
                  <a:off x="1152525" y="2095500"/>
                  <a:ext cx="666750" cy="1009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2" name="Rectangle 31">
                  <a:extLst>
                    <a:ext uri="{FF2B5EF4-FFF2-40B4-BE49-F238E27FC236}">
                      <a16:creationId xmlns:a16="http://schemas.microsoft.com/office/drawing/2014/main" id="{C54E8F01-B0EA-46CC-8C1B-424E2597BF6C}"/>
                    </a:ext>
                  </a:extLst>
                </xdr:cNvPr>
                <xdr:cNvSpPr/>
              </xdr:nvSpPr>
              <xdr:spPr>
                <a:xfrm>
                  <a:off x="1790700" y="990600"/>
                  <a:ext cx="87630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3" name="Rectangle 32">
                  <a:extLst>
                    <a:ext uri="{FF2B5EF4-FFF2-40B4-BE49-F238E27FC236}">
                      <a16:creationId xmlns:a16="http://schemas.microsoft.com/office/drawing/2014/main" id="{6E39E52D-B576-4C58-A6C0-0FFB25C53BEE}"/>
                    </a:ext>
                  </a:extLst>
                </xdr:cNvPr>
                <xdr:cNvSpPr/>
              </xdr:nvSpPr>
              <xdr:spPr>
                <a:xfrm>
                  <a:off x="228600" y="990600"/>
                  <a:ext cx="87630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4" name="Rectangle 33">
                  <a:extLst>
                    <a:ext uri="{FF2B5EF4-FFF2-40B4-BE49-F238E27FC236}">
                      <a16:creationId xmlns:a16="http://schemas.microsoft.com/office/drawing/2014/main" id="{7018C5C2-77E0-4C4D-BE30-1B0CB878F821}"/>
                    </a:ext>
                  </a:extLst>
                </xdr:cNvPr>
                <xdr:cNvSpPr/>
              </xdr:nvSpPr>
              <xdr:spPr>
                <a:xfrm>
                  <a:off x="238125" y="2152650"/>
                  <a:ext cx="78105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35" name="Rectangle 34">
                  <a:extLst>
                    <a:ext uri="{FF2B5EF4-FFF2-40B4-BE49-F238E27FC236}">
                      <a16:creationId xmlns:a16="http://schemas.microsoft.com/office/drawing/2014/main" id="{2CF8B81C-9ABA-47AF-A5B2-BBC71874594E}"/>
                    </a:ext>
                  </a:extLst>
                </xdr:cNvPr>
                <xdr:cNvSpPr/>
              </xdr:nvSpPr>
              <xdr:spPr>
                <a:xfrm>
                  <a:off x="1952625" y="2152650"/>
                  <a:ext cx="78105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xnSp macro="">
            <xdr:nvCxnSpPr>
              <xdr:cNvPr id="22" name="Straight Connector 21">
                <a:extLst>
                  <a:ext uri="{FF2B5EF4-FFF2-40B4-BE49-F238E27FC236}">
                    <a16:creationId xmlns:a16="http://schemas.microsoft.com/office/drawing/2014/main" id="{1AE6723F-15F1-485C-8C4F-37644E6803B9}"/>
                  </a:ext>
                </a:extLst>
              </xdr:cNvPr>
              <xdr:cNvCxnSpPr/>
            </xdr:nvCxnSpPr>
            <xdr:spPr>
              <a:xfrm>
                <a:off x="38100" y="4243042"/>
                <a:ext cx="3476625" cy="0"/>
              </a:xfrm>
              <a:prstGeom prst="line">
                <a:avLst/>
              </a:prstGeom>
              <a:ln w="25400">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8D779198-A601-4EF3-BCC5-C2A8083E69B5}"/>
                  </a:ext>
                </a:extLst>
              </xdr:cNvPr>
              <xdr:cNvCxnSpPr>
                <a:cxnSpLocks/>
              </xdr:cNvCxnSpPr>
            </xdr:nvCxnSpPr>
            <xdr:spPr>
              <a:xfrm>
                <a:off x="2295525" y="3105151"/>
                <a:ext cx="1543098" cy="823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283C99EB-516A-4150-9028-7D8C0F5D4EA4}"/>
                  </a:ext>
                </a:extLst>
              </xdr:cNvPr>
              <xdr:cNvCxnSpPr>
                <a:cxnSpLocks/>
              </xdr:cNvCxnSpPr>
            </xdr:nvCxnSpPr>
            <xdr:spPr>
              <a:xfrm flipV="1">
                <a:off x="218987" y="3276600"/>
                <a:ext cx="3641760" cy="12645"/>
              </a:xfrm>
              <a:prstGeom prst="line">
                <a:avLst/>
              </a:prstGeom>
              <a:ln w="2857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25" name="Straight Arrow Connector 24">
                <a:extLst>
                  <a:ext uri="{FF2B5EF4-FFF2-40B4-BE49-F238E27FC236}">
                    <a16:creationId xmlns:a16="http://schemas.microsoft.com/office/drawing/2014/main" id="{8416297B-50F8-492E-86C2-9AC762823803}"/>
                  </a:ext>
                </a:extLst>
              </xdr:cNvPr>
              <xdr:cNvCxnSpPr/>
            </xdr:nvCxnSpPr>
            <xdr:spPr>
              <a:xfrm>
                <a:off x="3773969" y="3105151"/>
                <a:ext cx="0" cy="19240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grpSp>
      <xdr:cxnSp macro="">
        <xdr:nvCxnSpPr>
          <xdr:cNvPr id="16" name="Straight Arrow Connector 15">
            <a:extLst>
              <a:ext uri="{FF2B5EF4-FFF2-40B4-BE49-F238E27FC236}">
                <a16:creationId xmlns:a16="http://schemas.microsoft.com/office/drawing/2014/main" id="{5CEAD26F-646C-409B-BFA2-BA62D1B4E1C2}"/>
              </a:ext>
            </a:extLst>
          </xdr:cNvPr>
          <xdr:cNvCxnSpPr/>
        </xdr:nvCxnSpPr>
        <xdr:spPr>
          <a:xfrm flipH="1" flipV="1">
            <a:off x="3685465" y="3299656"/>
            <a:ext cx="10000" cy="333086"/>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xnSp macro="">
        <xdr:nvCxnSpPr>
          <xdr:cNvPr id="17" name="Straight Arrow Connector 16">
            <a:extLst>
              <a:ext uri="{FF2B5EF4-FFF2-40B4-BE49-F238E27FC236}">
                <a16:creationId xmlns:a16="http://schemas.microsoft.com/office/drawing/2014/main" id="{FD2A556A-CD5D-4DC4-8510-C36CB8EED45A}"/>
              </a:ext>
            </a:extLst>
          </xdr:cNvPr>
          <xdr:cNvCxnSpPr/>
        </xdr:nvCxnSpPr>
        <xdr:spPr>
          <a:xfrm flipH="1">
            <a:off x="3770475" y="3205973"/>
            <a:ext cx="225008" cy="3864"/>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xnSp macro="">
        <xdr:nvCxnSpPr>
          <xdr:cNvPr id="18" name="Straight Arrow Connector 17">
            <a:extLst>
              <a:ext uri="{FF2B5EF4-FFF2-40B4-BE49-F238E27FC236}">
                <a16:creationId xmlns:a16="http://schemas.microsoft.com/office/drawing/2014/main" id="{BE51CE73-A560-4E83-83E2-EF787ABD6132}"/>
              </a:ext>
            </a:extLst>
          </xdr:cNvPr>
          <xdr:cNvCxnSpPr/>
        </xdr:nvCxnSpPr>
        <xdr:spPr>
          <a:xfrm>
            <a:off x="185252" y="3049838"/>
            <a:ext cx="330020" cy="312270"/>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2</xdr:col>
      <xdr:colOff>428625</xdr:colOff>
      <xdr:row>29</xdr:row>
      <xdr:rowOff>123825</xdr:rowOff>
    </xdr:from>
    <xdr:to>
      <xdr:col>3</xdr:col>
      <xdr:colOff>247650</xdr:colOff>
      <xdr:row>29</xdr:row>
      <xdr:rowOff>180976</xdr:rowOff>
    </xdr:to>
    <xdr:cxnSp macro="">
      <xdr:nvCxnSpPr>
        <xdr:cNvPr id="6" name="Straight Arrow Connector 5">
          <a:extLst>
            <a:ext uri="{FF2B5EF4-FFF2-40B4-BE49-F238E27FC236}">
              <a16:creationId xmlns:a16="http://schemas.microsoft.com/office/drawing/2014/main" id="{5E829D26-B5D7-46C9-BB9C-C4A1A98EEC82}"/>
            </a:ext>
          </a:extLst>
        </xdr:cNvPr>
        <xdr:cNvCxnSpPr/>
      </xdr:nvCxnSpPr>
      <xdr:spPr>
        <a:xfrm>
          <a:off x="1647825" y="5657850"/>
          <a:ext cx="428625" cy="57151"/>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0</xdr:col>
      <xdr:colOff>609599</xdr:colOff>
      <xdr:row>8</xdr:row>
      <xdr:rowOff>9525</xdr:rowOff>
    </xdr:from>
    <xdr:to>
      <xdr:col>11</xdr:col>
      <xdr:colOff>0</xdr:colOff>
      <xdr:row>32</xdr:row>
      <xdr:rowOff>9525</xdr:rowOff>
    </xdr:to>
    <xdr:sp macro="" textlink="">
      <xdr:nvSpPr>
        <xdr:cNvPr id="4" name="Rectangle 3">
          <a:extLst>
            <a:ext uri="{FF2B5EF4-FFF2-40B4-BE49-F238E27FC236}">
              <a16:creationId xmlns:a16="http://schemas.microsoft.com/office/drawing/2014/main" id="{EF0C27C3-829E-4A32-995C-001CF3506C9E}"/>
            </a:ext>
          </a:extLst>
        </xdr:cNvPr>
        <xdr:cNvSpPr/>
      </xdr:nvSpPr>
      <xdr:spPr>
        <a:xfrm>
          <a:off x="609599" y="1152525"/>
          <a:ext cx="6096001" cy="4572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15</xdr:col>
      <xdr:colOff>28575</xdr:colOff>
      <xdr:row>9</xdr:row>
      <xdr:rowOff>104775</xdr:rowOff>
    </xdr:from>
    <xdr:to>
      <xdr:col>21</xdr:col>
      <xdr:colOff>0</xdr:colOff>
      <xdr:row>29</xdr:row>
      <xdr:rowOff>177469</xdr:rowOff>
    </xdr:to>
    <xdr:grpSp>
      <xdr:nvGrpSpPr>
        <xdr:cNvPr id="92" name="Group 91">
          <a:extLst>
            <a:ext uri="{FF2B5EF4-FFF2-40B4-BE49-F238E27FC236}">
              <a16:creationId xmlns:a16="http://schemas.microsoft.com/office/drawing/2014/main" id="{446A83B7-113C-4AFE-9BDB-2D0F445765BB}"/>
            </a:ext>
          </a:extLst>
        </xdr:cNvPr>
        <xdr:cNvGrpSpPr/>
      </xdr:nvGrpSpPr>
      <xdr:grpSpPr>
        <a:xfrm>
          <a:off x="8560254" y="1955346"/>
          <a:ext cx="3645353" cy="3950730"/>
          <a:chOff x="185252" y="0"/>
          <a:chExt cx="3810231" cy="4243042"/>
        </a:xfrm>
      </xdr:grpSpPr>
      <xdr:grpSp>
        <xdr:nvGrpSpPr>
          <xdr:cNvPr id="93" name="Group 92">
            <a:extLst>
              <a:ext uri="{FF2B5EF4-FFF2-40B4-BE49-F238E27FC236}">
                <a16:creationId xmlns:a16="http://schemas.microsoft.com/office/drawing/2014/main" id="{BB0890C0-82D2-4A8C-93B9-32531C8F67EF}"/>
              </a:ext>
            </a:extLst>
          </xdr:cNvPr>
          <xdr:cNvGrpSpPr/>
        </xdr:nvGrpSpPr>
        <xdr:grpSpPr>
          <a:xfrm>
            <a:off x="499531" y="0"/>
            <a:ext cx="3291420" cy="4243042"/>
            <a:chOff x="38100" y="0"/>
            <a:chExt cx="3822647" cy="4243042"/>
          </a:xfrm>
        </xdr:grpSpPr>
        <xdr:cxnSp macro="">
          <xdr:nvCxnSpPr>
            <xdr:cNvPr id="97" name="Straight Connector 96">
              <a:extLst>
                <a:ext uri="{FF2B5EF4-FFF2-40B4-BE49-F238E27FC236}">
                  <a16:creationId xmlns:a16="http://schemas.microsoft.com/office/drawing/2014/main" id="{466100E6-9C8A-4511-9D4C-7F723C0D0566}"/>
                </a:ext>
              </a:extLst>
            </xdr:cNvPr>
            <xdr:cNvCxnSpPr/>
          </xdr:nvCxnSpPr>
          <xdr:spPr>
            <a:xfrm>
              <a:off x="76200" y="3400425"/>
              <a:ext cx="3505200" cy="0"/>
            </a:xfrm>
            <a:prstGeom prst="line">
              <a:avLst/>
            </a:prstGeom>
            <a:ln w="19050"/>
          </xdr:spPr>
          <xdr:style>
            <a:lnRef idx="1">
              <a:schemeClr val="dk1"/>
            </a:lnRef>
            <a:fillRef idx="0">
              <a:schemeClr val="dk1"/>
            </a:fillRef>
            <a:effectRef idx="0">
              <a:schemeClr val="dk1"/>
            </a:effectRef>
            <a:fontRef idx="minor">
              <a:schemeClr val="tx1"/>
            </a:fontRef>
          </xdr:style>
        </xdr:cxnSp>
        <xdr:grpSp>
          <xdr:nvGrpSpPr>
            <xdr:cNvPr id="98" name="Group 97">
              <a:extLst>
                <a:ext uri="{FF2B5EF4-FFF2-40B4-BE49-F238E27FC236}">
                  <a16:creationId xmlns:a16="http://schemas.microsoft.com/office/drawing/2014/main" id="{057A7F2A-9F4B-495D-B181-26A29B7F16B0}"/>
                </a:ext>
              </a:extLst>
            </xdr:cNvPr>
            <xdr:cNvGrpSpPr/>
          </xdr:nvGrpSpPr>
          <xdr:grpSpPr>
            <a:xfrm>
              <a:off x="38100" y="0"/>
              <a:ext cx="3822647" cy="4243042"/>
              <a:chOff x="38100" y="0"/>
              <a:chExt cx="3822647" cy="4243042"/>
            </a:xfrm>
          </xdr:grpSpPr>
          <xdr:grpSp>
            <xdr:nvGrpSpPr>
              <xdr:cNvPr id="99" name="Group 98">
                <a:extLst>
                  <a:ext uri="{FF2B5EF4-FFF2-40B4-BE49-F238E27FC236}">
                    <a16:creationId xmlns:a16="http://schemas.microsoft.com/office/drawing/2014/main" id="{79F6DC73-B47E-4223-A1E4-EDDB9D868DC9}"/>
                  </a:ext>
                </a:extLst>
              </xdr:cNvPr>
              <xdr:cNvGrpSpPr/>
            </xdr:nvGrpSpPr>
            <xdr:grpSpPr>
              <a:xfrm>
                <a:off x="390525" y="0"/>
                <a:ext cx="2964427" cy="3400425"/>
                <a:chOff x="0" y="0"/>
                <a:chExt cx="2964427" cy="3400425"/>
              </a:xfrm>
            </xdr:grpSpPr>
            <xdr:sp macro="" textlink="">
              <xdr:nvSpPr>
                <xdr:cNvPr id="104" name="Rectangle 103">
                  <a:extLst>
                    <a:ext uri="{FF2B5EF4-FFF2-40B4-BE49-F238E27FC236}">
                      <a16:creationId xmlns:a16="http://schemas.microsoft.com/office/drawing/2014/main" id="{A03F2A19-5363-4BB1-9842-3CE40ECC8799}"/>
                    </a:ext>
                  </a:extLst>
                </xdr:cNvPr>
                <xdr:cNvSpPr/>
              </xdr:nvSpPr>
              <xdr:spPr>
                <a:xfrm>
                  <a:off x="0" y="809625"/>
                  <a:ext cx="2964427" cy="259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05" name="Isosceles Triangle 104">
                  <a:extLst>
                    <a:ext uri="{FF2B5EF4-FFF2-40B4-BE49-F238E27FC236}">
                      <a16:creationId xmlns:a16="http://schemas.microsoft.com/office/drawing/2014/main" id="{0ADA9931-B42E-4D9D-A5E1-E04DFE5651D9}"/>
                    </a:ext>
                  </a:extLst>
                </xdr:cNvPr>
                <xdr:cNvSpPr/>
              </xdr:nvSpPr>
              <xdr:spPr>
                <a:xfrm>
                  <a:off x="9525" y="0"/>
                  <a:ext cx="2914650" cy="809625"/>
                </a:xfrm>
                <a:prstGeom prst="triangle">
                  <a:avLst/>
                </a:prstGeom>
                <a:solidFill>
                  <a:schemeClr val="accent2">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06" name="Rectangle 105">
                  <a:extLst>
                    <a:ext uri="{FF2B5EF4-FFF2-40B4-BE49-F238E27FC236}">
                      <a16:creationId xmlns:a16="http://schemas.microsoft.com/office/drawing/2014/main" id="{BCB7570F-88AF-4473-9255-20EF62DB36BC}"/>
                    </a:ext>
                  </a:extLst>
                </xdr:cNvPr>
                <xdr:cNvSpPr/>
              </xdr:nvSpPr>
              <xdr:spPr>
                <a:xfrm>
                  <a:off x="847725" y="3295650"/>
                  <a:ext cx="1238250" cy="10477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07" name="Rectangle 106">
                  <a:extLst>
                    <a:ext uri="{FF2B5EF4-FFF2-40B4-BE49-F238E27FC236}">
                      <a16:creationId xmlns:a16="http://schemas.microsoft.com/office/drawing/2014/main" id="{85FC5248-4227-4A37-A445-4E55F8E7B831}"/>
                    </a:ext>
                  </a:extLst>
                </xdr:cNvPr>
                <xdr:cNvSpPr/>
              </xdr:nvSpPr>
              <xdr:spPr>
                <a:xfrm>
                  <a:off x="942975" y="3200400"/>
                  <a:ext cx="1047750" cy="952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08" name="Rectangle 107">
                  <a:extLst>
                    <a:ext uri="{FF2B5EF4-FFF2-40B4-BE49-F238E27FC236}">
                      <a16:creationId xmlns:a16="http://schemas.microsoft.com/office/drawing/2014/main" id="{C723ACB5-FE01-458C-B0AD-0F30C427E410}"/>
                    </a:ext>
                  </a:extLst>
                </xdr:cNvPr>
                <xdr:cNvSpPr/>
              </xdr:nvSpPr>
              <xdr:spPr>
                <a:xfrm>
                  <a:off x="1057275" y="3105150"/>
                  <a:ext cx="828675" cy="8572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09" name="Rectangle 108">
                  <a:extLst>
                    <a:ext uri="{FF2B5EF4-FFF2-40B4-BE49-F238E27FC236}">
                      <a16:creationId xmlns:a16="http://schemas.microsoft.com/office/drawing/2014/main" id="{77BDB28C-0385-489D-B6D8-E3C409507A35}"/>
                    </a:ext>
                  </a:extLst>
                </xdr:cNvPr>
                <xdr:cNvSpPr/>
              </xdr:nvSpPr>
              <xdr:spPr>
                <a:xfrm>
                  <a:off x="1152525" y="2095500"/>
                  <a:ext cx="666750" cy="1009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10" name="Rectangle 109">
                  <a:extLst>
                    <a:ext uri="{FF2B5EF4-FFF2-40B4-BE49-F238E27FC236}">
                      <a16:creationId xmlns:a16="http://schemas.microsoft.com/office/drawing/2014/main" id="{42B030E5-952F-4BC1-9443-F2A1ED504485}"/>
                    </a:ext>
                  </a:extLst>
                </xdr:cNvPr>
                <xdr:cNvSpPr/>
              </xdr:nvSpPr>
              <xdr:spPr>
                <a:xfrm>
                  <a:off x="1790700" y="990600"/>
                  <a:ext cx="87630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11" name="Rectangle 110">
                  <a:extLst>
                    <a:ext uri="{FF2B5EF4-FFF2-40B4-BE49-F238E27FC236}">
                      <a16:creationId xmlns:a16="http://schemas.microsoft.com/office/drawing/2014/main" id="{BA128E64-E434-46F1-91E5-E7BDFD6585C9}"/>
                    </a:ext>
                  </a:extLst>
                </xdr:cNvPr>
                <xdr:cNvSpPr/>
              </xdr:nvSpPr>
              <xdr:spPr>
                <a:xfrm>
                  <a:off x="228600" y="990600"/>
                  <a:ext cx="87630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12" name="Rectangle 111">
                  <a:extLst>
                    <a:ext uri="{FF2B5EF4-FFF2-40B4-BE49-F238E27FC236}">
                      <a16:creationId xmlns:a16="http://schemas.microsoft.com/office/drawing/2014/main" id="{584012F7-E6C9-4400-898D-B61354A9A767}"/>
                    </a:ext>
                  </a:extLst>
                </xdr:cNvPr>
                <xdr:cNvSpPr/>
              </xdr:nvSpPr>
              <xdr:spPr>
                <a:xfrm>
                  <a:off x="238125" y="2152650"/>
                  <a:ext cx="78105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13" name="Rectangle 112">
                  <a:extLst>
                    <a:ext uri="{FF2B5EF4-FFF2-40B4-BE49-F238E27FC236}">
                      <a16:creationId xmlns:a16="http://schemas.microsoft.com/office/drawing/2014/main" id="{B615861B-28E3-4836-919D-7347B9749A58}"/>
                    </a:ext>
                  </a:extLst>
                </xdr:cNvPr>
                <xdr:cNvSpPr/>
              </xdr:nvSpPr>
              <xdr:spPr>
                <a:xfrm>
                  <a:off x="1952625" y="2152650"/>
                  <a:ext cx="781050" cy="657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xnSp macro="">
            <xdr:nvCxnSpPr>
              <xdr:cNvPr id="100" name="Straight Connector 99">
                <a:extLst>
                  <a:ext uri="{FF2B5EF4-FFF2-40B4-BE49-F238E27FC236}">
                    <a16:creationId xmlns:a16="http://schemas.microsoft.com/office/drawing/2014/main" id="{45542F89-27B3-4A91-8917-A373B10CE4F0}"/>
                  </a:ext>
                </a:extLst>
              </xdr:cNvPr>
              <xdr:cNvCxnSpPr/>
            </xdr:nvCxnSpPr>
            <xdr:spPr>
              <a:xfrm>
                <a:off x="38100" y="4243042"/>
                <a:ext cx="3476625" cy="0"/>
              </a:xfrm>
              <a:prstGeom prst="line">
                <a:avLst/>
              </a:prstGeom>
              <a:ln w="25400">
                <a:prstDash val="lgDashDotDot"/>
              </a:ln>
            </xdr:spPr>
            <xdr:style>
              <a:lnRef idx="1">
                <a:schemeClr val="accent1"/>
              </a:lnRef>
              <a:fillRef idx="0">
                <a:schemeClr val="accent1"/>
              </a:fillRef>
              <a:effectRef idx="0">
                <a:schemeClr val="accent1"/>
              </a:effectRef>
              <a:fontRef idx="minor">
                <a:schemeClr val="tx1"/>
              </a:fontRef>
            </xdr:style>
          </xdr:cxnSp>
          <xdr:cxnSp macro="">
            <xdr:nvCxnSpPr>
              <xdr:cNvPr id="101" name="Straight Connector 100">
                <a:extLst>
                  <a:ext uri="{FF2B5EF4-FFF2-40B4-BE49-F238E27FC236}">
                    <a16:creationId xmlns:a16="http://schemas.microsoft.com/office/drawing/2014/main" id="{D3FA9B4A-76CC-41FB-AF09-CA4C0B3AF79C}"/>
                  </a:ext>
                </a:extLst>
              </xdr:cNvPr>
              <xdr:cNvCxnSpPr>
                <a:cxnSpLocks/>
              </xdr:cNvCxnSpPr>
            </xdr:nvCxnSpPr>
            <xdr:spPr>
              <a:xfrm>
                <a:off x="2295525" y="3105151"/>
                <a:ext cx="1543098" cy="823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a:extLst>
                  <a:ext uri="{FF2B5EF4-FFF2-40B4-BE49-F238E27FC236}">
                    <a16:creationId xmlns:a16="http://schemas.microsoft.com/office/drawing/2014/main" id="{FE78698D-BE5D-486D-B5B0-03ED91F865BD}"/>
                  </a:ext>
                </a:extLst>
              </xdr:cNvPr>
              <xdr:cNvCxnSpPr>
                <a:cxnSpLocks/>
              </xdr:cNvCxnSpPr>
            </xdr:nvCxnSpPr>
            <xdr:spPr>
              <a:xfrm flipV="1">
                <a:off x="218987" y="3276600"/>
                <a:ext cx="3641760" cy="12645"/>
              </a:xfrm>
              <a:prstGeom prst="line">
                <a:avLst/>
              </a:prstGeom>
              <a:ln w="2857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103" name="Straight Arrow Connector 102">
                <a:extLst>
                  <a:ext uri="{FF2B5EF4-FFF2-40B4-BE49-F238E27FC236}">
                    <a16:creationId xmlns:a16="http://schemas.microsoft.com/office/drawing/2014/main" id="{9BA261BD-EEAA-4FFD-8AFC-90036F45EE6A}"/>
                  </a:ext>
                </a:extLst>
              </xdr:cNvPr>
              <xdr:cNvCxnSpPr/>
            </xdr:nvCxnSpPr>
            <xdr:spPr>
              <a:xfrm>
                <a:off x="3773969" y="3105151"/>
                <a:ext cx="0" cy="19240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grpSp>
      <xdr:cxnSp macro="">
        <xdr:nvCxnSpPr>
          <xdr:cNvPr id="94" name="Straight Arrow Connector 93">
            <a:extLst>
              <a:ext uri="{FF2B5EF4-FFF2-40B4-BE49-F238E27FC236}">
                <a16:creationId xmlns:a16="http://schemas.microsoft.com/office/drawing/2014/main" id="{3E68B754-92AE-4D5A-AD21-A08BED602F6F}"/>
              </a:ext>
            </a:extLst>
          </xdr:cNvPr>
          <xdr:cNvCxnSpPr/>
        </xdr:nvCxnSpPr>
        <xdr:spPr>
          <a:xfrm flipH="1" flipV="1">
            <a:off x="3685465" y="3299656"/>
            <a:ext cx="10000" cy="333086"/>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xnSp macro="">
        <xdr:nvCxnSpPr>
          <xdr:cNvPr id="95" name="Straight Arrow Connector 94">
            <a:extLst>
              <a:ext uri="{FF2B5EF4-FFF2-40B4-BE49-F238E27FC236}">
                <a16:creationId xmlns:a16="http://schemas.microsoft.com/office/drawing/2014/main" id="{31DBC4BC-FF12-4E28-A6C4-DE63E5845C41}"/>
              </a:ext>
            </a:extLst>
          </xdr:cNvPr>
          <xdr:cNvCxnSpPr/>
        </xdr:nvCxnSpPr>
        <xdr:spPr>
          <a:xfrm flipH="1">
            <a:off x="3770475" y="3205973"/>
            <a:ext cx="225008" cy="3864"/>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xnSp macro="">
        <xdr:nvCxnSpPr>
          <xdr:cNvPr id="96" name="Straight Arrow Connector 95">
            <a:extLst>
              <a:ext uri="{FF2B5EF4-FFF2-40B4-BE49-F238E27FC236}">
                <a16:creationId xmlns:a16="http://schemas.microsoft.com/office/drawing/2014/main" id="{697FE3DD-5EEC-4813-9E93-3FD1FDA66913}"/>
              </a:ext>
            </a:extLst>
          </xdr:cNvPr>
          <xdr:cNvCxnSpPr/>
        </xdr:nvCxnSpPr>
        <xdr:spPr>
          <a:xfrm>
            <a:off x="185252" y="3049838"/>
            <a:ext cx="330020" cy="312270"/>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14</xdr:col>
      <xdr:colOff>438150</xdr:colOff>
      <xdr:row>29</xdr:row>
      <xdr:rowOff>133350</xdr:rowOff>
    </xdr:from>
    <xdr:to>
      <xdr:col>15</xdr:col>
      <xdr:colOff>247650</xdr:colOff>
      <xdr:row>29</xdr:row>
      <xdr:rowOff>180976</xdr:rowOff>
    </xdr:to>
    <xdr:cxnSp macro="">
      <xdr:nvCxnSpPr>
        <xdr:cNvPr id="114" name="Straight Arrow Connector 113">
          <a:extLst>
            <a:ext uri="{FF2B5EF4-FFF2-40B4-BE49-F238E27FC236}">
              <a16:creationId xmlns:a16="http://schemas.microsoft.com/office/drawing/2014/main" id="{10FA3192-DF46-4020-B7EF-2567660FA66B}"/>
            </a:ext>
          </a:extLst>
        </xdr:cNvPr>
        <xdr:cNvCxnSpPr/>
      </xdr:nvCxnSpPr>
      <xdr:spPr>
        <a:xfrm>
          <a:off x="9010650" y="5667375"/>
          <a:ext cx="419100" cy="47626"/>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13</xdr:col>
      <xdr:colOff>2381</xdr:colOff>
      <xdr:row>8</xdr:row>
      <xdr:rowOff>9525</xdr:rowOff>
    </xdr:from>
    <xdr:to>
      <xdr:col>23</xdr:col>
      <xdr:colOff>0</xdr:colOff>
      <xdr:row>32</xdr:row>
      <xdr:rowOff>9525</xdr:rowOff>
    </xdr:to>
    <xdr:sp macro="" textlink="">
      <xdr:nvSpPr>
        <xdr:cNvPr id="116" name="Rectangle 115">
          <a:extLst>
            <a:ext uri="{FF2B5EF4-FFF2-40B4-BE49-F238E27FC236}">
              <a16:creationId xmlns:a16="http://schemas.microsoft.com/office/drawing/2014/main" id="{1D867F1D-51CB-4B65-BE44-C9EE5AFCFCB2}"/>
            </a:ext>
          </a:extLst>
        </xdr:cNvPr>
        <xdr:cNvSpPr/>
      </xdr:nvSpPr>
      <xdr:spPr>
        <a:xfrm>
          <a:off x="7253287" y="1652588"/>
          <a:ext cx="6188869" cy="4572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16</xdr:col>
      <xdr:colOff>9524</xdr:colOff>
      <xdr:row>25</xdr:row>
      <xdr:rowOff>171450</xdr:rowOff>
    </xdr:from>
    <xdr:to>
      <xdr:col>19</xdr:col>
      <xdr:colOff>609599</xdr:colOff>
      <xdr:row>31</xdr:row>
      <xdr:rowOff>85725</xdr:rowOff>
    </xdr:to>
    <xdr:sp macro="" textlink="">
      <xdr:nvSpPr>
        <xdr:cNvPr id="118" name="Rectangle 117">
          <a:extLst>
            <a:ext uri="{FF2B5EF4-FFF2-40B4-BE49-F238E27FC236}">
              <a16:creationId xmlns:a16="http://schemas.microsoft.com/office/drawing/2014/main" id="{E22923B3-8E11-4E27-B805-A01B76F4AA3A}"/>
            </a:ext>
          </a:extLst>
        </xdr:cNvPr>
        <xdr:cNvSpPr/>
      </xdr:nvSpPr>
      <xdr:spPr>
        <a:xfrm>
          <a:off x="10372724" y="4552950"/>
          <a:ext cx="2428875" cy="1057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editAs="oneCell">
    <xdr:from>
      <xdr:col>20</xdr:col>
      <xdr:colOff>542925</xdr:colOff>
      <xdr:row>0</xdr:row>
      <xdr:rowOff>152400</xdr:rowOff>
    </xdr:from>
    <xdr:to>
      <xdr:col>24</xdr:col>
      <xdr:colOff>107156</xdr:colOff>
      <xdr:row>2</xdr:row>
      <xdr:rowOff>146685</xdr:rowOff>
    </xdr:to>
    <xdr:pic>
      <xdr:nvPicPr>
        <xdr:cNvPr id="119" name="Picture 118">
          <a:extLst>
            <a:ext uri="{FF2B5EF4-FFF2-40B4-BE49-F238E27FC236}">
              <a16:creationId xmlns:a16="http://schemas.microsoft.com/office/drawing/2014/main" id="{9BDFBBB4-461B-46AD-A417-6D39C28742A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73025" y="152400"/>
          <a:ext cx="1819275" cy="375285"/>
        </a:xfrm>
        <a:prstGeom prst="rect">
          <a:avLst/>
        </a:prstGeom>
        <a:noFill/>
        <a:ln>
          <a:noFill/>
        </a:ln>
      </xdr:spPr>
    </xdr:pic>
    <xdr:clientData/>
  </xdr:twoCellAnchor>
  <xdr:twoCellAnchor>
    <xdr:from>
      <xdr:col>20</xdr:col>
      <xdr:colOff>66676</xdr:colOff>
      <xdr:row>31</xdr:row>
      <xdr:rowOff>57150</xdr:rowOff>
    </xdr:from>
    <xdr:to>
      <xdr:col>20</xdr:col>
      <xdr:colOff>581025</xdr:colOff>
      <xdr:row>31</xdr:row>
      <xdr:rowOff>79736</xdr:rowOff>
    </xdr:to>
    <xdr:cxnSp macro="">
      <xdr:nvCxnSpPr>
        <xdr:cNvPr id="120" name="Straight Arrow Connector 119">
          <a:extLst>
            <a:ext uri="{FF2B5EF4-FFF2-40B4-BE49-F238E27FC236}">
              <a16:creationId xmlns:a16="http://schemas.microsoft.com/office/drawing/2014/main" id="{56CC2CFF-F714-4B1B-A8EB-9EB8B13D7C53}"/>
            </a:ext>
          </a:extLst>
        </xdr:cNvPr>
        <xdr:cNvCxnSpPr/>
      </xdr:nvCxnSpPr>
      <xdr:spPr>
        <a:xfrm flipH="1">
          <a:off x="12296776" y="5972175"/>
          <a:ext cx="514349" cy="22586"/>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15</xdr:col>
      <xdr:colOff>302419</xdr:colOff>
      <xdr:row>31</xdr:row>
      <xdr:rowOff>152400</xdr:rowOff>
    </xdr:from>
    <xdr:to>
      <xdr:col>20</xdr:col>
      <xdr:colOff>106220</xdr:colOff>
      <xdr:row>31</xdr:row>
      <xdr:rowOff>152400</xdr:rowOff>
    </xdr:to>
    <xdr:cxnSp macro="">
      <xdr:nvCxnSpPr>
        <xdr:cNvPr id="55" name="Straight Connector 54">
          <a:extLst>
            <a:ext uri="{FF2B5EF4-FFF2-40B4-BE49-F238E27FC236}">
              <a16:creationId xmlns:a16="http://schemas.microsoft.com/office/drawing/2014/main" id="{18B69205-DB1B-4A55-85C7-2EE909E88760}"/>
            </a:ext>
          </a:extLst>
        </xdr:cNvPr>
        <xdr:cNvCxnSpPr/>
      </xdr:nvCxnSpPr>
      <xdr:spPr>
        <a:xfrm>
          <a:off x="8767763" y="6176963"/>
          <a:ext cx="2839895" cy="0"/>
        </a:xfrm>
        <a:prstGeom prst="line">
          <a:avLst/>
        </a:prstGeom>
        <a:ln w="25400">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438150</xdr:colOff>
      <xdr:row>31</xdr:row>
      <xdr:rowOff>133350</xdr:rowOff>
    </xdr:from>
    <xdr:to>
      <xdr:col>15</xdr:col>
      <xdr:colOff>247650</xdr:colOff>
      <xdr:row>31</xdr:row>
      <xdr:rowOff>180976</xdr:rowOff>
    </xdr:to>
    <xdr:cxnSp macro="">
      <xdr:nvCxnSpPr>
        <xdr:cNvPr id="56" name="Straight Arrow Connector 55">
          <a:extLst>
            <a:ext uri="{FF2B5EF4-FFF2-40B4-BE49-F238E27FC236}">
              <a16:creationId xmlns:a16="http://schemas.microsoft.com/office/drawing/2014/main" id="{F1AED52B-CC9B-4B22-B2F2-20628C36A9D4}"/>
            </a:ext>
          </a:extLst>
        </xdr:cNvPr>
        <xdr:cNvCxnSpPr/>
      </xdr:nvCxnSpPr>
      <xdr:spPr>
        <a:xfrm>
          <a:off x="8296275" y="5776913"/>
          <a:ext cx="416719" cy="47626"/>
        </a:xfrm>
        <a:prstGeom prst="straightConnector1">
          <a:avLst/>
        </a:prstGeom>
        <a:ln>
          <a:solidFill>
            <a:schemeClr val="accent3">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20</xdr:col>
      <xdr:colOff>52918</xdr:colOff>
      <xdr:row>18</xdr:row>
      <xdr:rowOff>179917</xdr:rowOff>
    </xdr:from>
    <xdr:to>
      <xdr:col>20</xdr:col>
      <xdr:colOff>52918</xdr:colOff>
      <xdr:row>24</xdr:row>
      <xdr:rowOff>74083</xdr:rowOff>
    </xdr:to>
    <xdr:cxnSp macro="">
      <xdr:nvCxnSpPr>
        <xdr:cNvPr id="5" name="Straight Arrow Connector 4">
          <a:extLst>
            <a:ext uri="{FF2B5EF4-FFF2-40B4-BE49-F238E27FC236}">
              <a16:creationId xmlns:a16="http://schemas.microsoft.com/office/drawing/2014/main" id="{AE61A7CA-E97A-4D55-85A5-168C3B0502A3}"/>
            </a:ext>
          </a:extLst>
        </xdr:cNvPr>
        <xdr:cNvCxnSpPr/>
      </xdr:nvCxnSpPr>
      <xdr:spPr>
        <a:xfrm>
          <a:off x="11673418" y="3735917"/>
          <a:ext cx="0" cy="1037166"/>
        </a:xfrm>
        <a:prstGeom prst="straightConnector1">
          <a:avLst/>
        </a:prstGeom>
        <a:ln>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20</xdr:col>
      <xdr:colOff>285750</xdr:colOff>
      <xdr:row>21</xdr:row>
      <xdr:rowOff>179917</xdr:rowOff>
    </xdr:from>
    <xdr:to>
      <xdr:col>20</xdr:col>
      <xdr:colOff>285750</xdr:colOff>
      <xdr:row>24</xdr:row>
      <xdr:rowOff>84667</xdr:rowOff>
    </xdr:to>
    <xdr:cxnSp macro="">
      <xdr:nvCxnSpPr>
        <xdr:cNvPr id="11" name="Straight Arrow Connector 10">
          <a:extLst>
            <a:ext uri="{FF2B5EF4-FFF2-40B4-BE49-F238E27FC236}">
              <a16:creationId xmlns:a16="http://schemas.microsoft.com/office/drawing/2014/main" id="{34C61966-AD12-4F63-86A0-920695B873E3}"/>
            </a:ext>
          </a:extLst>
        </xdr:cNvPr>
        <xdr:cNvCxnSpPr/>
      </xdr:nvCxnSpPr>
      <xdr:spPr>
        <a:xfrm>
          <a:off x="11906250" y="4307417"/>
          <a:ext cx="0" cy="476250"/>
        </a:xfrm>
        <a:prstGeom prst="straightConnector1">
          <a:avLst/>
        </a:prstGeom>
        <a:ln>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8</xdr:col>
      <xdr:colOff>110068</xdr:colOff>
      <xdr:row>18</xdr:row>
      <xdr:rowOff>184150</xdr:rowOff>
    </xdr:from>
    <xdr:to>
      <xdr:col>8</xdr:col>
      <xdr:colOff>110068</xdr:colOff>
      <xdr:row>24</xdr:row>
      <xdr:rowOff>78316</xdr:rowOff>
    </xdr:to>
    <xdr:cxnSp macro="">
      <xdr:nvCxnSpPr>
        <xdr:cNvPr id="62" name="Straight Arrow Connector 61">
          <a:extLst>
            <a:ext uri="{FF2B5EF4-FFF2-40B4-BE49-F238E27FC236}">
              <a16:creationId xmlns:a16="http://schemas.microsoft.com/office/drawing/2014/main" id="{130BDBBB-62F2-4324-B919-A84CD43C2D20}"/>
            </a:ext>
          </a:extLst>
        </xdr:cNvPr>
        <xdr:cNvCxnSpPr/>
      </xdr:nvCxnSpPr>
      <xdr:spPr>
        <a:xfrm>
          <a:off x="5020735" y="3740150"/>
          <a:ext cx="0" cy="1100666"/>
        </a:xfrm>
        <a:prstGeom prst="straightConnector1">
          <a:avLst/>
        </a:prstGeom>
        <a:ln>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8</xdr:col>
      <xdr:colOff>342900</xdr:colOff>
      <xdr:row>21</xdr:row>
      <xdr:rowOff>162984</xdr:rowOff>
    </xdr:from>
    <xdr:to>
      <xdr:col>8</xdr:col>
      <xdr:colOff>342900</xdr:colOff>
      <xdr:row>24</xdr:row>
      <xdr:rowOff>67734</xdr:rowOff>
    </xdr:to>
    <xdr:cxnSp macro="">
      <xdr:nvCxnSpPr>
        <xdr:cNvPr id="63" name="Straight Arrow Connector 62">
          <a:extLst>
            <a:ext uri="{FF2B5EF4-FFF2-40B4-BE49-F238E27FC236}">
              <a16:creationId xmlns:a16="http://schemas.microsoft.com/office/drawing/2014/main" id="{00A5010A-6DAC-4CBF-BFD9-FA898AB15125}"/>
            </a:ext>
          </a:extLst>
        </xdr:cNvPr>
        <xdr:cNvCxnSpPr/>
      </xdr:nvCxnSpPr>
      <xdr:spPr>
        <a:xfrm>
          <a:off x="5253567" y="4290484"/>
          <a:ext cx="0" cy="539750"/>
        </a:xfrm>
        <a:prstGeom prst="straightConnector1">
          <a:avLst/>
        </a:prstGeom>
        <a:ln>
          <a:tailEnd type="triangle"/>
        </a:ln>
      </xdr:spPr>
      <xdr:style>
        <a:lnRef idx="1">
          <a:schemeClr val="accent3"/>
        </a:lnRef>
        <a:fillRef idx="0">
          <a:schemeClr val="accent3"/>
        </a:fillRef>
        <a:effectRef idx="0">
          <a:schemeClr val="accent3"/>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0</xdr:colOff>
      <xdr:row>0</xdr:row>
      <xdr:rowOff>85725</xdr:rowOff>
    </xdr:from>
    <xdr:to>
      <xdr:col>13</xdr:col>
      <xdr:colOff>600074</xdr:colOff>
      <xdr:row>2</xdr:row>
      <xdr:rowOff>80010</xdr:rowOff>
    </xdr:to>
    <xdr:pic>
      <xdr:nvPicPr>
        <xdr:cNvPr id="2" name="Picture 1">
          <a:extLst>
            <a:ext uri="{FF2B5EF4-FFF2-40B4-BE49-F238E27FC236}">
              <a16:creationId xmlns:a16="http://schemas.microsoft.com/office/drawing/2014/main" id="{8DBD1A30-01B3-4CAD-BD59-D164EC101DD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0" y="85725"/>
          <a:ext cx="1819275"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85725</xdr:rowOff>
    </xdr:from>
    <xdr:to>
      <xdr:col>13</xdr:col>
      <xdr:colOff>600074</xdr:colOff>
      <xdr:row>2</xdr:row>
      <xdr:rowOff>89535</xdr:rowOff>
    </xdr:to>
    <xdr:pic>
      <xdr:nvPicPr>
        <xdr:cNvPr id="2" name="Picture 1">
          <a:extLst>
            <a:ext uri="{FF2B5EF4-FFF2-40B4-BE49-F238E27FC236}">
              <a16:creationId xmlns:a16="http://schemas.microsoft.com/office/drawing/2014/main" id="{FAE73A27-483E-4039-9077-D12F28D36A6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85725"/>
          <a:ext cx="1819274" cy="3943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590550</xdr:colOff>
      <xdr:row>0</xdr:row>
      <xdr:rowOff>123825</xdr:rowOff>
    </xdr:from>
    <xdr:to>
      <xdr:col>15</xdr:col>
      <xdr:colOff>921684</xdr:colOff>
      <xdr:row>2</xdr:row>
      <xdr:rowOff>99060</xdr:rowOff>
    </xdr:to>
    <xdr:pic>
      <xdr:nvPicPr>
        <xdr:cNvPr id="2" name="Picture 1">
          <a:extLst>
            <a:ext uri="{FF2B5EF4-FFF2-40B4-BE49-F238E27FC236}">
              <a16:creationId xmlns:a16="http://schemas.microsoft.com/office/drawing/2014/main" id="{38DC3408-8120-412C-8297-04104F0CA1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5350" y="123825"/>
          <a:ext cx="1819275" cy="375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0</xdr:row>
      <xdr:rowOff>76200</xdr:rowOff>
    </xdr:from>
    <xdr:to>
      <xdr:col>22</xdr:col>
      <xdr:colOff>600075</xdr:colOff>
      <xdr:row>2</xdr:row>
      <xdr:rowOff>70485</xdr:rowOff>
    </xdr:to>
    <xdr:pic>
      <xdr:nvPicPr>
        <xdr:cNvPr id="2" name="Picture 1">
          <a:extLst>
            <a:ext uri="{FF2B5EF4-FFF2-40B4-BE49-F238E27FC236}">
              <a16:creationId xmlns:a16="http://schemas.microsoft.com/office/drawing/2014/main" id="{09034562-F0F8-4B93-811B-018FA8CB4C6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0" y="76200"/>
          <a:ext cx="1819275" cy="3752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590550</xdr:colOff>
      <xdr:row>0</xdr:row>
      <xdr:rowOff>95250</xdr:rowOff>
    </xdr:from>
    <xdr:to>
      <xdr:col>25</xdr:col>
      <xdr:colOff>581025</xdr:colOff>
      <xdr:row>2</xdr:row>
      <xdr:rowOff>70485</xdr:rowOff>
    </xdr:to>
    <xdr:pic>
      <xdr:nvPicPr>
        <xdr:cNvPr id="2" name="Picture 1">
          <a:extLst>
            <a:ext uri="{FF2B5EF4-FFF2-40B4-BE49-F238E27FC236}">
              <a16:creationId xmlns:a16="http://schemas.microsoft.com/office/drawing/2014/main" id="{A268E95C-0861-4D10-B2EC-5F43F4BA3F0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3350" y="95250"/>
          <a:ext cx="1819275" cy="3752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9525</xdr:colOff>
      <xdr:row>0</xdr:row>
      <xdr:rowOff>66675</xdr:rowOff>
    </xdr:from>
    <xdr:to>
      <xdr:col>25</xdr:col>
      <xdr:colOff>609600</xdr:colOff>
      <xdr:row>2</xdr:row>
      <xdr:rowOff>41910</xdr:rowOff>
    </xdr:to>
    <xdr:pic>
      <xdr:nvPicPr>
        <xdr:cNvPr id="2" name="Picture 1">
          <a:extLst>
            <a:ext uri="{FF2B5EF4-FFF2-40B4-BE49-F238E27FC236}">
              <a16:creationId xmlns:a16="http://schemas.microsoft.com/office/drawing/2014/main" id="{5CC001C3-57D2-4CC8-8F14-4830F184DD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1925" y="66675"/>
          <a:ext cx="1819275" cy="3752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552450</xdr:colOff>
      <xdr:row>0</xdr:row>
      <xdr:rowOff>57150</xdr:rowOff>
    </xdr:from>
    <xdr:to>
      <xdr:col>24</xdr:col>
      <xdr:colOff>542925</xdr:colOff>
      <xdr:row>2</xdr:row>
      <xdr:rowOff>32385</xdr:rowOff>
    </xdr:to>
    <xdr:pic>
      <xdr:nvPicPr>
        <xdr:cNvPr id="2" name="Picture 1">
          <a:extLst>
            <a:ext uri="{FF2B5EF4-FFF2-40B4-BE49-F238E27FC236}">
              <a16:creationId xmlns:a16="http://schemas.microsoft.com/office/drawing/2014/main" id="{31488641-DEB8-46D1-BFFE-C9E29CAAA1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0" y="57150"/>
          <a:ext cx="1819275" cy="375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0</xdr:colOff>
      <xdr:row>0</xdr:row>
      <xdr:rowOff>85725</xdr:rowOff>
    </xdr:from>
    <xdr:to>
      <xdr:col>23</xdr:col>
      <xdr:colOff>600075</xdr:colOff>
      <xdr:row>2</xdr:row>
      <xdr:rowOff>60960</xdr:rowOff>
    </xdr:to>
    <xdr:pic>
      <xdr:nvPicPr>
        <xdr:cNvPr id="2" name="Picture 1">
          <a:extLst>
            <a:ext uri="{FF2B5EF4-FFF2-40B4-BE49-F238E27FC236}">
              <a16:creationId xmlns:a16="http://schemas.microsoft.com/office/drawing/2014/main" id="{FC66B958-A3D9-4E1E-8C78-0E71AA63525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0" y="85725"/>
          <a:ext cx="1819275" cy="3752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0</xdr:colOff>
      <xdr:row>0</xdr:row>
      <xdr:rowOff>85725</xdr:rowOff>
    </xdr:from>
    <xdr:to>
      <xdr:col>23</xdr:col>
      <xdr:colOff>600075</xdr:colOff>
      <xdr:row>2</xdr:row>
      <xdr:rowOff>60960</xdr:rowOff>
    </xdr:to>
    <xdr:pic>
      <xdr:nvPicPr>
        <xdr:cNvPr id="2" name="Picture 1">
          <a:extLst>
            <a:ext uri="{FF2B5EF4-FFF2-40B4-BE49-F238E27FC236}">
              <a16:creationId xmlns:a16="http://schemas.microsoft.com/office/drawing/2014/main" id="{019E9F5E-441F-408F-97A2-F64ED37F91A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0" y="85725"/>
          <a:ext cx="1819275" cy="375285"/>
        </a:xfrm>
        <a:prstGeom prst="rect">
          <a:avLst/>
        </a:prstGeom>
        <a:noFill/>
        <a:ln>
          <a:noFill/>
        </a:ln>
      </xdr:spPr>
    </xdr:pic>
    <xdr:clientData/>
  </xdr:twoCellAnchor>
  <xdr:twoCellAnchor editAs="oneCell">
    <xdr:from>
      <xdr:col>1</xdr:col>
      <xdr:colOff>275168</xdr:colOff>
      <xdr:row>29</xdr:row>
      <xdr:rowOff>116416</xdr:rowOff>
    </xdr:from>
    <xdr:to>
      <xdr:col>16</xdr:col>
      <xdr:colOff>483306</xdr:colOff>
      <xdr:row>62</xdr:row>
      <xdr:rowOff>193990</xdr:rowOff>
    </xdr:to>
    <xdr:pic>
      <xdr:nvPicPr>
        <xdr:cNvPr id="84" name="Picture 83">
          <a:extLst>
            <a:ext uri="{FF2B5EF4-FFF2-40B4-BE49-F238E27FC236}">
              <a16:creationId xmlns:a16="http://schemas.microsoft.com/office/drawing/2014/main" id="{D7548027-F066-4A24-B289-18E2899A62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001" y="6900333"/>
          <a:ext cx="12541249" cy="6713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ichmond.gov.uk/services/planning/pre-app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ov.uk/guidance/flood-risk-and-coastal-chang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flood-warning-information.service.gov.uk/long-term-flood-risk" TargetMode="External"/><Relationship Id="rId13" Type="http://schemas.openxmlformats.org/officeDocument/2006/relationships/drawing" Target="../drawings/drawing4.xml"/><Relationship Id="rId3" Type="http://schemas.openxmlformats.org/officeDocument/2006/relationships/hyperlink" Target="http://www.richmond.gov.uk/flood_risk_assessment" TargetMode="External"/><Relationship Id="rId7" Type="http://schemas.openxmlformats.org/officeDocument/2006/relationships/hyperlink" Target="http://www.richmond.gov.uk/flood_risk_assessment" TargetMode="External"/><Relationship Id="rId12" Type="http://schemas.openxmlformats.org/officeDocument/2006/relationships/printerSettings" Target="../printerSettings/printerSettings4.bin"/><Relationship Id="rId2" Type="http://schemas.openxmlformats.org/officeDocument/2006/relationships/hyperlink" Target="http://www.richmond.gov.uk/flood_risk_assessment" TargetMode="External"/><Relationship Id="rId1" Type="http://schemas.openxmlformats.org/officeDocument/2006/relationships/hyperlink" Target="https://flood-warning-information.service.gov.uk/long-term-flood-risk" TargetMode="External"/><Relationship Id="rId6" Type="http://schemas.openxmlformats.org/officeDocument/2006/relationships/hyperlink" Target="http://www.richmond.gov.uk/flood_risk_assessment" TargetMode="External"/><Relationship Id="rId11" Type="http://schemas.openxmlformats.org/officeDocument/2006/relationships/hyperlink" Target="https://flood-map-for-planning.service.gov.uk/" TargetMode="External"/><Relationship Id="rId5" Type="http://schemas.openxmlformats.org/officeDocument/2006/relationships/hyperlink" Target="https://flood-warning-information.service.gov.uk/long-term-flood-risk" TargetMode="External"/><Relationship Id="rId10" Type="http://schemas.openxmlformats.org/officeDocument/2006/relationships/hyperlink" Target="https://flood-warning-information.service.gov.uk/long-term-flood-risk" TargetMode="External"/><Relationship Id="rId4" Type="http://schemas.openxmlformats.org/officeDocument/2006/relationships/hyperlink" Target="http://www.richmond.gov.uk/flood_risk_assessment" TargetMode="External"/><Relationship Id="rId9" Type="http://schemas.openxmlformats.org/officeDocument/2006/relationships/hyperlink" Target="https://flood-map-for-planning.service.gov.u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uploads/system/uploads/attachment_data/file/575184/Table_3_-_Flood_risk_vulnerability_and_flood_zone__compatibility_.pdf" TargetMode="External"/><Relationship Id="rId13" Type="http://schemas.openxmlformats.org/officeDocument/2006/relationships/printerSettings" Target="../printerSettings/printerSettings5.bin"/><Relationship Id="rId3" Type="http://schemas.openxmlformats.org/officeDocument/2006/relationships/hyperlink" Target="https://www.gov.uk/guidance/flood-risk-and-coastal-change" TargetMode="External"/><Relationship Id="rId7" Type="http://schemas.openxmlformats.org/officeDocument/2006/relationships/hyperlink" Target="https://www.gov.uk/guidance/flood-risk-and-coastal-change" TargetMode="External"/><Relationship Id="rId12" Type="http://schemas.openxmlformats.org/officeDocument/2006/relationships/hyperlink" Target="https://www.gov.uk/government/uploads/system/uploads/attachment_data/file/575184/Table_3_-_Flood_risk_vulnerability_and_flood_zone__compatibility_.pdf" TargetMode="External"/><Relationship Id="rId2" Type="http://schemas.openxmlformats.org/officeDocument/2006/relationships/hyperlink" Target="https://www.gov.uk/guidance/flood-risk-and-coastal-change" TargetMode="External"/><Relationship Id="rId1" Type="http://schemas.openxmlformats.org/officeDocument/2006/relationships/hyperlink" Target="https://www.gov.uk/guidance/flood-risk-assessments-climate-change-allowances" TargetMode="External"/><Relationship Id="rId6" Type="http://schemas.openxmlformats.org/officeDocument/2006/relationships/hyperlink" Target="https://www.gov.uk/guidance/flood-risk-and-coastal-change" TargetMode="External"/><Relationship Id="rId11" Type="http://schemas.openxmlformats.org/officeDocument/2006/relationships/hyperlink" Target="https://www.gov.uk/guidance/flood-risk-and-coastal-change" TargetMode="External"/><Relationship Id="rId5" Type="http://schemas.openxmlformats.org/officeDocument/2006/relationships/hyperlink" Target="https://www.gov.uk/guidance/flood-risk-and-coastal-change" TargetMode="External"/><Relationship Id="rId10" Type="http://schemas.openxmlformats.org/officeDocument/2006/relationships/hyperlink" Target="http://www.richmond.gov.uk/local_plan" TargetMode="External"/><Relationship Id="rId4" Type="http://schemas.openxmlformats.org/officeDocument/2006/relationships/hyperlink" Target="https://www.gov.uk/guidance/flood-risk-and-coastal-change" TargetMode="External"/><Relationship Id="rId9" Type="http://schemas.openxmlformats.org/officeDocument/2006/relationships/hyperlink" Target="https://www.gov.uk/guidance/flood-risk-and-coastal-change"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uidance/flood-risk-and-coastal-change" TargetMode="External"/><Relationship Id="rId7" Type="http://schemas.openxmlformats.org/officeDocument/2006/relationships/drawing" Target="../drawings/drawing6.xml"/><Relationship Id="rId2" Type="http://schemas.openxmlformats.org/officeDocument/2006/relationships/hyperlink" Target="https://www.gov.uk/guidance/flood-risk-and-coastal-change" TargetMode="External"/><Relationship Id="rId1" Type="http://schemas.openxmlformats.org/officeDocument/2006/relationships/hyperlink" Target="https://www.gov.uk/guidance/flood-risk-assessments-climate-change-allowances" TargetMode="External"/><Relationship Id="rId6" Type="http://schemas.openxmlformats.org/officeDocument/2006/relationships/printerSettings" Target="../printerSettings/printerSettings6.bin"/><Relationship Id="rId5" Type="http://schemas.openxmlformats.org/officeDocument/2006/relationships/hyperlink" Target="http://www.richmond.gov.uk/sustainable_drainage_systems.pdf" TargetMode="External"/><Relationship Id="rId4" Type="http://schemas.openxmlformats.org/officeDocument/2006/relationships/hyperlink" Target="https://www.gov.uk/guidance/flood-risk-and-coastal-chang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richmond.gov.uk/figure_b_geology.pdf" TargetMode="External"/><Relationship Id="rId1" Type="http://schemas.openxmlformats.org/officeDocument/2006/relationships/hyperlink" Target="http://www.local.gov.uk/sites/default/files/documents/environment-agency-option-6f9.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gov.uk/guidance/flood-risk-and-coastal-change"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gov.uk/guidance/flood-risk-and-coastal-chan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6"/>
  <sheetViews>
    <sheetView zoomScale="90" zoomScaleNormal="90" workbookViewId="0">
      <selection activeCell="E42" sqref="E42"/>
    </sheetView>
  </sheetViews>
  <sheetFormatPr defaultColWidth="8.7109375" defaultRowHeight="15" x14ac:dyDescent="0.25"/>
  <cols>
    <col min="1" max="1" width="8.7109375" style="114"/>
    <col min="2" max="2" width="9.85546875" style="114" customWidth="1"/>
    <col min="3" max="17" width="8.7109375" style="114"/>
    <col min="18" max="18" width="4.28515625" style="114" customWidth="1"/>
    <col min="19" max="16384" width="8.7109375" style="114"/>
  </cols>
  <sheetData>
    <row r="1" spans="1:18" s="105" customFormat="1" ht="15.75" x14ac:dyDescent="0.25">
      <c r="A1" s="104"/>
      <c r="B1" s="104"/>
      <c r="C1" s="104"/>
      <c r="D1" s="104"/>
      <c r="E1" s="104"/>
      <c r="F1" s="104"/>
      <c r="G1" s="104"/>
      <c r="H1" s="104"/>
      <c r="I1" s="104"/>
      <c r="J1" s="104"/>
      <c r="K1" s="104"/>
      <c r="L1" s="104"/>
      <c r="M1" s="104"/>
      <c r="N1" s="104"/>
      <c r="O1" s="104"/>
      <c r="P1" s="104"/>
      <c r="Q1" s="104"/>
      <c r="R1" s="104"/>
    </row>
    <row r="2" spans="1:18" s="105" customFormat="1" ht="15.75" x14ac:dyDescent="0.25">
      <c r="A2" s="104"/>
      <c r="B2" s="106"/>
      <c r="C2" s="104"/>
      <c r="D2" s="104"/>
      <c r="E2" s="104"/>
      <c r="F2" s="104"/>
      <c r="G2" s="104"/>
      <c r="H2" s="104"/>
      <c r="I2" s="104"/>
      <c r="J2" s="104"/>
      <c r="K2" s="104"/>
      <c r="L2" s="104"/>
      <c r="M2" s="104"/>
      <c r="N2" s="104"/>
      <c r="O2" s="104"/>
      <c r="P2" s="104"/>
      <c r="Q2" s="104"/>
      <c r="R2" s="104"/>
    </row>
    <row r="3" spans="1:18" s="105" customFormat="1" ht="16.5" thickBot="1" x14ac:dyDescent="0.3">
      <c r="A3" s="104"/>
      <c r="B3" s="104"/>
      <c r="C3" s="104"/>
      <c r="D3" s="104"/>
      <c r="E3" s="104"/>
      <c r="F3" s="104"/>
      <c r="G3" s="104"/>
      <c r="H3" s="104"/>
      <c r="I3" s="104"/>
      <c r="J3" s="104"/>
      <c r="K3" s="104"/>
      <c r="L3" s="104"/>
      <c r="M3" s="104"/>
      <c r="N3" s="104"/>
      <c r="O3" s="104"/>
      <c r="P3" s="104"/>
      <c r="Q3" s="104"/>
      <c r="R3" s="104"/>
    </row>
    <row r="4" spans="1:18" s="105" customFormat="1" ht="15.75" x14ac:dyDescent="0.25">
      <c r="A4" s="104"/>
      <c r="B4" s="142" t="s">
        <v>175</v>
      </c>
      <c r="C4" s="143"/>
      <c r="D4" s="143"/>
      <c r="E4" s="143"/>
      <c r="F4" s="143"/>
      <c r="G4" s="143"/>
      <c r="H4" s="143"/>
      <c r="I4" s="143"/>
      <c r="J4" s="143"/>
      <c r="K4" s="143"/>
      <c r="L4" s="143"/>
      <c r="M4" s="143"/>
      <c r="N4" s="143"/>
      <c r="O4" s="143"/>
      <c r="P4" s="143"/>
      <c r="Q4" s="144"/>
      <c r="R4" s="104"/>
    </row>
    <row r="5" spans="1:18" s="105" customFormat="1" ht="16.5" thickBot="1" x14ac:dyDescent="0.3">
      <c r="A5" s="104"/>
      <c r="B5" s="145"/>
      <c r="C5" s="146"/>
      <c r="D5" s="146"/>
      <c r="E5" s="146"/>
      <c r="F5" s="146"/>
      <c r="G5" s="146"/>
      <c r="H5" s="146"/>
      <c r="I5" s="146"/>
      <c r="J5" s="146"/>
      <c r="K5" s="146"/>
      <c r="L5" s="146"/>
      <c r="M5" s="146"/>
      <c r="N5" s="146"/>
      <c r="O5" s="146"/>
      <c r="P5" s="146"/>
      <c r="Q5" s="147"/>
      <c r="R5" s="104"/>
    </row>
    <row r="6" spans="1:18" s="105" customFormat="1" ht="69.95" customHeight="1" x14ac:dyDescent="0.25">
      <c r="A6" s="104"/>
      <c r="B6" s="154" t="s">
        <v>269</v>
      </c>
      <c r="C6" s="155"/>
      <c r="D6" s="155"/>
      <c r="E6" s="155"/>
      <c r="F6" s="155"/>
      <c r="G6" s="155"/>
      <c r="H6" s="155"/>
      <c r="I6" s="155"/>
      <c r="J6" s="155"/>
      <c r="K6" s="155"/>
      <c r="L6" s="155"/>
      <c r="M6" s="155"/>
      <c r="N6" s="155"/>
      <c r="O6" s="155"/>
      <c r="P6" s="155"/>
      <c r="Q6" s="156"/>
      <c r="R6" s="104"/>
    </row>
    <row r="7" spans="1:18" s="105" customFormat="1" ht="127.5" customHeight="1" x14ac:dyDescent="0.25">
      <c r="A7" s="104"/>
      <c r="B7" s="139" t="s">
        <v>270</v>
      </c>
      <c r="C7" s="140"/>
      <c r="D7" s="140"/>
      <c r="E7" s="140"/>
      <c r="F7" s="140"/>
      <c r="G7" s="140"/>
      <c r="H7" s="140"/>
      <c r="I7" s="140"/>
      <c r="J7" s="140"/>
      <c r="K7" s="140"/>
      <c r="L7" s="140"/>
      <c r="M7" s="140"/>
      <c r="N7" s="140"/>
      <c r="O7" s="140"/>
      <c r="P7" s="140"/>
      <c r="Q7" s="141"/>
      <c r="R7" s="104"/>
    </row>
    <row r="8" spans="1:18" s="105" customFormat="1" ht="15.75" x14ac:dyDescent="0.25">
      <c r="A8" s="104"/>
      <c r="B8" s="107" t="s">
        <v>267</v>
      </c>
      <c r="C8" s="108"/>
      <c r="D8" s="108"/>
      <c r="E8" s="108"/>
      <c r="F8" s="108"/>
      <c r="G8" s="108"/>
      <c r="H8" s="108"/>
      <c r="I8" s="108"/>
      <c r="J8" s="108"/>
      <c r="K8" s="108"/>
      <c r="L8" s="108"/>
      <c r="M8" s="108"/>
      <c r="N8" s="108"/>
      <c r="O8" s="108"/>
      <c r="P8" s="108"/>
      <c r="Q8" s="109"/>
      <c r="R8" s="104"/>
    </row>
    <row r="9" spans="1:18" s="105" customFormat="1" ht="14.1" customHeight="1" x14ac:dyDescent="0.25">
      <c r="A9" s="104"/>
      <c r="B9" s="110" t="s">
        <v>234</v>
      </c>
      <c r="C9" s="111"/>
      <c r="D9" s="112" t="s">
        <v>235</v>
      </c>
      <c r="E9" s="112"/>
      <c r="F9" s="112"/>
      <c r="G9" s="112"/>
      <c r="H9" s="112"/>
      <c r="I9" s="112"/>
      <c r="J9" s="112"/>
      <c r="K9" s="112"/>
      <c r="L9" s="112"/>
      <c r="M9" s="112"/>
      <c r="N9" s="112"/>
      <c r="O9" s="112"/>
      <c r="P9" s="112"/>
      <c r="Q9" s="113"/>
      <c r="R9" s="104"/>
    </row>
    <row r="10" spans="1:18" s="105" customFormat="1" ht="15.75" x14ac:dyDescent="0.25">
      <c r="A10" s="104"/>
      <c r="B10" s="160" t="s">
        <v>271</v>
      </c>
      <c r="C10" s="161"/>
      <c r="D10" s="161"/>
      <c r="E10" s="161"/>
      <c r="F10" s="161"/>
      <c r="G10" s="161"/>
      <c r="H10" s="161"/>
      <c r="I10" s="161"/>
      <c r="J10" s="161"/>
      <c r="K10" s="161"/>
      <c r="L10" s="161"/>
      <c r="M10" s="161"/>
      <c r="N10" s="161"/>
      <c r="O10" s="161"/>
      <c r="P10" s="161"/>
      <c r="Q10" s="162"/>
      <c r="R10" s="104"/>
    </row>
    <row r="11" spans="1:18" s="105" customFormat="1" ht="15.75" x14ac:dyDescent="0.25">
      <c r="A11" s="104"/>
      <c r="B11" s="110" t="s">
        <v>272</v>
      </c>
      <c r="C11" s="112"/>
      <c r="D11" s="112"/>
      <c r="E11" s="112"/>
      <c r="F11" s="112"/>
      <c r="G11" s="112"/>
      <c r="H11" s="112"/>
      <c r="I11" s="112"/>
      <c r="J11" s="112"/>
      <c r="K11" s="112"/>
      <c r="L11" s="112"/>
      <c r="M11" s="112"/>
      <c r="N11" s="112"/>
      <c r="O11" s="112"/>
      <c r="P11" s="112"/>
      <c r="Q11" s="113"/>
      <c r="R11" s="104"/>
    </row>
    <row r="12" spans="1:18" s="105" customFormat="1" ht="15.75" x14ac:dyDescent="0.25">
      <c r="A12" s="104"/>
      <c r="B12" s="157" t="s">
        <v>236</v>
      </c>
      <c r="C12" s="158"/>
      <c r="D12" s="158"/>
      <c r="E12" s="158"/>
      <c r="F12" s="158"/>
      <c r="G12" s="158"/>
      <c r="H12" s="158"/>
      <c r="I12" s="158"/>
      <c r="J12" s="158"/>
      <c r="K12" s="158"/>
      <c r="L12" s="158"/>
      <c r="M12" s="158"/>
      <c r="N12" s="158"/>
      <c r="O12" s="158"/>
      <c r="P12" s="158"/>
      <c r="Q12" s="159"/>
      <c r="R12" s="104"/>
    </row>
    <row r="13" spans="1:18" s="105" customFormat="1" ht="15.75" x14ac:dyDescent="0.25">
      <c r="A13" s="104"/>
      <c r="B13" s="157" t="s">
        <v>273</v>
      </c>
      <c r="C13" s="158"/>
      <c r="D13" s="158"/>
      <c r="E13" s="158"/>
      <c r="F13" s="158"/>
      <c r="G13" s="158"/>
      <c r="H13" s="158"/>
      <c r="I13" s="158"/>
      <c r="J13" s="158"/>
      <c r="K13" s="158"/>
      <c r="L13" s="158"/>
      <c r="M13" s="158"/>
      <c r="N13" s="158"/>
      <c r="O13" s="158"/>
      <c r="P13" s="158"/>
      <c r="Q13" s="159"/>
      <c r="R13" s="104"/>
    </row>
    <row r="14" spans="1:18" x14ac:dyDescent="0.25">
      <c r="B14" s="148" t="s">
        <v>245</v>
      </c>
      <c r="C14" s="149"/>
      <c r="D14" s="149"/>
      <c r="E14" s="149"/>
      <c r="F14" s="149"/>
      <c r="G14" s="149"/>
      <c r="H14" s="149"/>
      <c r="I14" s="149"/>
      <c r="J14" s="149"/>
      <c r="K14" s="149"/>
      <c r="L14" s="149"/>
      <c r="M14" s="149"/>
      <c r="N14" s="149"/>
      <c r="O14" s="149"/>
      <c r="P14" s="149"/>
      <c r="Q14" s="150"/>
    </row>
    <row r="15" spans="1:18" ht="15.75" thickBot="1" x14ac:dyDescent="0.3">
      <c r="B15" s="151"/>
      <c r="C15" s="152"/>
      <c r="D15" s="152"/>
      <c r="E15" s="152"/>
      <c r="F15" s="152"/>
      <c r="G15" s="152"/>
      <c r="H15" s="152"/>
      <c r="I15" s="152"/>
      <c r="J15" s="152"/>
      <c r="K15" s="152"/>
      <c r="L15" s="152"/>
      <c r="M15" s="152"/>
      <c r="N15" s="152"/>
      <c r="O15" s="152"/>
      <c r="P15" s="152"/>
      <c r="Q15" s="153"/>
    </row>
    <row r="16" spans="1:18" ht="15.75" thickBot="1" x14ac:dyDescent="0.3"/>
    <row r="17" spans="2:17" ht="15.75" x14ac:dyDescent="0.25">
      <c r="B17" s="131" t="s">
        <v>279</v>
      </c>
      <c r="C17" s="128"/>
      <c r="D17" s="128"/>
      <c r="E17" s="128"/>
      <c r="F17" s="128"/>
      <c r="G17" s="128"/>
      <c r="H17" s="128"/>
      <c r="I17" s="128"/>
      <c r="J17" s="128"/>
      <c r="K17" s="128"/>
      <c r="L17" s="128"/>
      <c r="M17" s="128"/>
      <c r="N17" s="128"/>
      <c r="O17" s="128"/>
      <c r="P17" s="128"/>
      <c r="Q17" s="129"/>
    </row>
    <row r="18" spans="2:17" ht="114.6" customHeight="1" x14ac:dyDescent="0.25">
      <c r="B18" s="133" t="s">
        <v>278</v>
      </c>
      <c r="C18" s="134"/>
      <c r="D18" s="134"/>
      <c r="E18" s="134"/>
      <c r="F18" s="134"/>
      <c r="G18" s="134"/>
      <c r="H18" s="134"/>
      <c r="I18" s="134"/>
      <c r="J18" s="134"/>
      <c r="K18" s="134"/>
      <c r="L18" s="134"/>
      <c r="M18" s="134"/>
      <c r="N18" s="134"/>
      <c r="O18" s="134"/>
      <c r="P18" s="134"/>
      <c r="Q18" s="135"/>
    </row>
    <row r="19" spans="2:17" ht="15.75" x14ac:dyDescent="0.25">
      <c r="B19" s="132" t="s">
        <v>275</v>
      </c>
      <c r="C19" s="127"/>
      <c r="D19" s="127"/>
      <c r="E19" s="127"/>
      <c r="F19" s="127"/>
      <c r="G19" s="127"/>
      <c r="H19" s="127"/>
      <c r="I19" s="127"/>
      <c r="J19" s="127"/>
      <c r="K19" s="127"/>
      <c r="L19" s="127"/>
      <c r="M19" s="127"/>
      <c r="N19" s="127"/>
      <c r="O19" s="127"/>
      <c r="P19" s="127"/>
      <c r="Q19" s="130"/>
    </row>
    <row r="20" spans="2:17" ht="119.25" customHeight="1" x14ac:dyDescent="0.25">
      <c r="B20" s="163" t="s">
        <v>276</v>
      </c>
      <c r="C20" s="164"/>
      <c r="D20" s="164"/>
      <c r="E20" s="164"/>
      <c r="F20" s="164"/>
      <c r="G20" s="164"/>
      <c r="H20" s="164"/>
      <c r="I20" s="164"/>
      <c r="J20" s="164"/>
      <c r="K20" s="164"/>
      <c r="L20" s="164"/>
      <c r="M20" s="164"/>
      <c r="N20" s="164"/>
      <c r="O20" s="164"/>
      <c r="P20" s="164"/>
      <c r="Q20" s="165"/>
    </row>
    <row r="21" spans="2:17" ht="16.5" thickBot="1" x14ac:dyDescent="0.3">
      <c r="B21" s="136" t="s">
        <v>277</v>
      </c>
      <c r="C21" s="137"/>
      <c r="D21" s="137"/>
      <c r="E21" s="137"/>
      <c r="F21" s="137"/>
      <c r="G21" s="137"/>
      <c r="H21" s="137"/>
      <c r="I21" s="137"/>
      <c r="J21" s="137"/>
      <c r="K21" s="137"/>
      <c r="L21" s="137"/>
      <c r="M21" s="137"/>
      <c r="N21" s="137"/>
      <c r="O21" s="137"/>
      <c r="P21" s="137"/>
      <c r="Q21" s="138"/>
    </row>
    <row r="22" spans="2:17" ht="14.45" customHeight="1" x14ac:dyDescent="0.25">
      <c r="B22" s="126"/>
      <c r="C22" s="126"/>
      <c r="D22" s="126"/>
      <c r="E22" s="126"/>
      <c r="F22" s="126"/>
      <c r="G22" s="126"/>
      <c r="H22" s="126"/>
      <c r="I22" s="126"/>
      <c r="J22" s="126"/>
      <c r="K22" s="126"/>
      <c r="L22" s="126"/>
      <c r="M22" s="126"/>
      <c r="N22" s="126"/>
      <c r="O22" s="126"/>
      <c r="P22" s="126"/>
      <c r="Q22" s="126"/>
    </row>
    <row r="23" spans="2:17" ht="14.45" customHeight="1" x14ac:dyDescent="0.25">
      <c r="B23" s="126"/>
      <c r="C23" s="126"/>
      <c r="D23" s="126"/>
      <c r="E23" s="126"/>
      <c r="F23" s="126"/>
      <c r="G23" s="126"/>
      <c r="H23" s="126"/>
      <c r="I23" s="126"/>
      <c r="J23" s="126"/>
      <c r="K23" s="126"/>
      <c r="L23" s="126"/>
      <c r="M23" s="126"/>
      <c r="N23" s="126"/>
      <c r="O23" s="126"/>
      <c r="P23" s="126"/>
      <c r="Q23" s="126"/>
    </row>
    <row r="24" spans="2:17" ht="14.45" customHeight="1" x14ac:dyDescent="0.25">
      <c r="B24" s="126"/>
      <c r="C24" s="126"/>
      <c r="D24" s="126"/>
      <c r="E24" s="126"/>
      <c r="F24" s="126"/>
      <c r="G24" s="126"/>
      <c r="H24" s="126"/>
      <c r="I24" s="126"/>
      <c r="J24" s="126"/>
      <c r="K24" s="126"/>
      <c r="L24" s="126"/>
      <c r="M24" s="126"/>
      <c r="N24" s="126"/>
      <c r="O24" s="126"/>
      <c r="P24" s="126"/>
      <c r="Q24" s="126"/>
    </row>
    <row r="26" spans="2:17" x14ac:dyDescent="0.25">
      <c r="J26"/>
    </row>
  </sheetData>
  <sheetProtection algorithmName="SHA-512" hashValue="+bwhDMtVmDpJng3lvyTccbuQOpgHAgdEH61TgWjhqOshA/Ng0jr/Ifd6/kbSCcQ/bXw4t0jt+0m3oPUrgGtsIQ==" saltValue="8Q4gw+iKC+0EQhPswf1moA==" spinCount="100000" sheet="1" objects="1" scenarios="1"/>
  <mergeCells count="10">
    <mergeCell ref="B18:Q18"/>
    <mergeCell ref="B21:Q21"/>
    <mergeCell ref="B7:Q7"/>
    <mergeCell ref="B4:Q5"/>
    <mergeCell ref="B14:Q15"/>
    <mergeCell ref="B6:Q6"/>
    <mergeCell ref="B13:Q13"/>
    <mergeCell ref="B10:Q10"/>
    <mergeCell ref="B12:Q12"/>
    <mergeCell ref="B20:Q20"/>
  </mergeCells>
  <hyperlinks>
    <hyperlink ref="B21" r:id="rId1" xr:uid="{7C45D8EB-B667-4A6D-B2E7-D069A43431C5}"/>
  </hyperlinks>
  <pageMargins left="0.7" right="0.7" top="0.75" bottom="0.75" header="0.3" footer="0.3"/>
  <pageSetup paperSize="9" scale="82"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36"/>
  <sheetViews>
    <sheetView view="pageBreakPreview" topLeftCell="A7" zoomScale="70" zoomScaleNormal="80" zoomScaleSheetLayoutView="70" workbookViewId="0">
      <selection activeCell="J12" sqref="J12"/>
    </sheetView>
  </sheetViews>
  <sheetFormatPr defaultRowHeight="15" x14ac:dyDescent="0.25"/>
  <cols>
    <col min="9" max="9" width="9.7109375" customWidth="1"/>
    <col min="10" max="10" width="10.28515625" customWidth="1"/>
    <col min="12" max="13" width="3.42578125" customWidth="1"/>
    <col min="22" max="22" width="10.28515625" customWidth="1"/>
    <col min="23" max="23" width="9.5703125" customWidth="1"/>
    <col min="24" max="24" width="4.7109375" customWidth="1"/>
    <col min="28" max="29" width="11.5703125" customWidth="1"/>
  </cols>
  <sheetData>
    <row r="1" spans="1:2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5">
      <c r="A2" s="1"/>
      <c r="B2" s="2"/>
      <c r="C2" s="1"/>
      <c r="D2" s="1"/>
      <c r="E2" s="1"/>
      <c r="F2" s="1"/>
      <c r="G2" s="1"/>
      <c r="H2" s="1"/>
      <c r="I2" s="1"/>
      <c r="J2" s="1"/>
      <c r="K2" s="1"/>
      <c r="L2" s="1"/>
      <c r="M2" s="1"/>
      <c r="N2" s="1"/>
      <c r="O2" s="1"/>
      <c r="P2" s="1"/>
      <c r="Q2" s="1"/>
      <c r="R2" s="1"/>
      <c r="S2" s="1"/>
      <c r="T2" s="1"/>
      <c r="U2" s="1"/>
      <c r="V2" s="1"/>
      <c r="W2" s="1"/>
      <c r="X2" s="1"/>
      <c r="Y2" s="1"/>
      <c r="Z2" s="1"/>
      <c r="AA2" s="1"/>
      <c r="AB2" s="1"/>
      <c r="AC2" s="1"/>
    </row>
    <row r="3" spans="1:29" ht="15.75"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25">
      <c r="A4" s="1"/>
      <c r="B4" s="166" t="s">
        <v>224</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8"/>
    </row>
    <row r="5" spans="1:29" ht="15.75" thickBot="1" x14ac:dyDescent="0.3">
      <c r="A5" s="1"/>
      <c r="B5" s="217"/>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9"/>
    </row>
    <row r="6" spans="1:29" ht="18.75" customHeight="1" x14ac:dyDescent="0.25">
      <c r="A6" s="1"/>
      <c r="B6" s="695" t="s">
        <v>268</v>
      </c>
      <c r="C6" s="696"/>
      <c r="D6" s="696"/>
      <c r="E6" s="696"/>
      <c r="F6" s="696"/>
      <c r="G6" s="696"/>
      <c r="H6" s="696"/>
      <c r="I6" s="696"/>
      <c r="J6" s="696"/>
      <c r="K6" s="696"/>
      <c r="L6" s="696"/>
      <c r="M6" s="696"/>
      <c r="N6" s="696"/>
      <c r="O6" s="696"/>
      <c r="P6" s="696"/>
      <c r="Q6" s="696"/>
      <c r="R6" s="696"/>
      <c r="S6" s="696"/>
      <c r="T6" s="696"/>
      <c r="U6" s="696"/>
      <c r="V6" s="696"/>
      <c r="W6" s="696"/>
      <c r="X6" s="5"/>
      <c r="Y6" s="5"/>
      <c r="Z6" s="5"/>
      <c r="AA6" s="5"/>
      <c r="AB6" s="5"/>
      <c r="AC6" s="3"/>
    </row>
    <row r="7" spans="1:29" ht="18.75" customHeight="1" x14ac:dyDescent="0.25">
      <c r="A7" s="1"/>
      <c r="B7" s="695"/>
      <c r="C7" s="696"/>
      <c r="D7" s="696"/>
      <c r="E7" s="696"/>
      <c r="F7" s="696"/>
      <c r="G7" s="696"/>
      <c r="H7" s="696"/>
      <c r="I7" s="696"/>
      <c r="J7" s="696"/>
      <c r="K7" s="696"/>
      <c r="L7" s="696"/>
      <c r="M7" s="696"/>
      <c r="N7" s="696"/>
      <c r="O7" s="696"/>
      <c r="P7" s="696"/>
      <c r="Q7" s="696"/>
      <c r="R7" s="696"/>
      <c r="S7" s="696"/>
      <c r="T7" s="696"/>
      <c r="U7" s="696"/>
      <c r="V7" s="696"/>
      <c r="W7" s="696"/>
      <c r="X7" s="5"/>
      <c r="Y7" s="5"/>
      <c r="Z7" s="5"/>
      <c r="AA7" s="5"/>
      <c r="AB7" s="5"/>
      <c r="AC7" s="3"/>
    </row>
    <row r="8" spans="1:29" x14ac:dyDescent="0.25">
      <c r="A8" s="1"/>
      <c r="B8" s="4"/>
      <c r="C8" s="5"/>
      <c r="D8" s="5"/>
      <c r="E8" s="5"/>
      <c r="F8" s="5"/>
      <c r="G8" s="5"/>
      <c r="H8" s="5"/>
      <c r="I8" s="5"/>
      <c r="J8" s="5"/>
      <c r="K8" s="5"/>
      <c r="L8" s="5"/>
      <c r="M8" s="5"/>
      <c r="N8" s="5"/>
      <c r="O8" s="5"/>
      <c r="P8" s="5"/>
      <c r="Q8" s="5"/>
      <c r="R8" s="5"/>
      <c r="S8" s="5"/>
      <c r="T8" s="5"/>
      <c r="U8" s="5"/>
      <c r="V8" s="5"/>
      <c r="W8" s="5"/>
      <c r="X8" s="5"/>
      <c r="Y8" s="5"/>
      <c r="Z8" s="5"/>
      <c r="AA8" s="5"/>
      <c r="AB8" s="5"/>
      <c r="AC8" s="3"/>
    </row>
    <row r="9" spans="1:29" x14ac:dyDescent="0.25">
      <c r="A9" s="1"/>
      <c r="B9" s="6"/>
      <c r="C9" s="7"/>
      <c r="D9" s="7"/>
      <c r="E9" s="7"/>
      <c r="F9" s="7"/>
      <c r="G9" s="7"/>
      <c r="H9" s="7"/>
      <c r="I9" s="7"/>
      <c r="J9" s="7"/>
      <c r="K9" s="7"/>
      <c r="L9" s="5"/>
      <c r="M9" s="5"/>
      <c r="N9" s="7"/>
      <c r="O9" s="7"/>
      <c r="P9" s="7"/>
      <c r="Q9" s="7"/>
      <c r="R9" s="7"/>
      <c r="S9" s="7"/>
      <c r="T9" s="7"/>
      <c r="U9" s="7"/>
      <c r="V9" s="7"/>
      <c r="W9" s="7"/>
      <c r="X9" s="5"/>
      <c r="Y9" s="699" t="s">
        <v>99</v>
      </c>
      <c r="Z9" s="699"/>
      <c r="AA9" s="699"/>
      <c r="AB9" s="699"/>
      <c r="AC9" s="700"/>
    </row>
    <row r="10" spans="1:29" x14ac:dyDescent="0.25">
      <c r="A10" s="1"/>
      <c r="B10" s="6"/>
      <c r="C10" s="7"/>
      <c r="D10" s="7"/>
      <c r="E10" s="7"/>
      <c r="F10" s="7"/>
      <c r="G10" s="7"/>
      <c r="H10" s="7"/>
      <c r="I10" s="7"/>
      <c r="J10" s="7"/>
      <c r="K10" s="7"/>
      <c r="L10" s="5"/>
      <c r="M10" s="5"/>
      <c r="N10" s="7"/>
      <c r="O10" s="7"/>
      <c r="P10" s="7"/>
      <c r="Q10" s="7"/>
      <c r="R10" s="7"/>
      <c r="S10" s="7"/>
      <c r="T10" s="7"/>
      <c r="U10" s="7"/>
      <c r="V10" s="7"/>
      <c r="W10" s="7"/>
      <c r="X10" s="5"/>
      <c r="Y10" s="701"/>
      <c r="Z10" s="701"/>
      <c r="AA10" s="701"/>
      <c r="AB10" s="701"/>
      <c r="AC10" s="702"/>
    </row>
    <row r="11" spans="1:29" x14ac:dyDescent="0.25">
      <c r="A11" s="1"/>
      <c r="B11" s="6"/>
      <c r="C11" s="7"/>
      <c r="D11" s="7"/>
      <c r="E11" s="7"/>
      <c r="F11" s="7"/>
      <c r="G11" s="7"/>
      <c r="H11" s="7"/>
      <c r="I11" s="7"/>
      <c r="J11" s="7"/>
      <c r="K11" s="7"/>
      <c r="L11" s="5"/>
      <c r="M11" s="5"/>
      <c r="N11" s="7"/>
      <c r="O11" s="7"/>
      <c r="P11" s="7"/>
      <c r="Q11" s="7"/>
      <c r="R11" s="7"/>
      <c r="S11" s="7"/>
      <c r="T11" s="7"/>
      <c r="U11" s="7"/>
      <c r="V11" s="7"/>
      <c r="W11" s="7"/>
      <c r="X11" s="5"/>
      <c r="Y11" s="694" t="s">
        <v>100</v>
      </c>
      <c r="Z11" s="694"/>
      <c r="AA11" s="694"/>
      <c r="AB11" s="26">
        <f>MAX('4. Fluvial &amp; Tidal Flood Risk'!$O$42:$O$43)</f>
        <v>0</v>
      </c>
      <c r="AC11" s="27" t="s">
        <v>39</v>
      </c>
    </row>
    <row r="12" spans="1:29" x14ac:dyDescent="0.25">
      <c r="A12" s="1"/>
      <c r="B12" s="6"/>
      <c r="C12" s="7"/>
      <c r="D12" s="7"/>
      <c r="E12" s="7"/>
      <c r="F12" s="7"/>
      <c r="G12" s="7"/>
      <c r="H12" s="7"/>
      <c r="I12" s="7"/>
      <c r="J12" s="7"/>
      <c r="K12" s="7"/>
      <c r="L12" s="5"/>
      <c r="M12" s="5"/>
      <c r="N12" s="7"/>
      <c r="O12" s="7"/>
      <c r="P12" s="7"/>
      <c r="Q12" s="7"/>
      <c r="R12" s="7"/>
      <c r="S12" s="7"/>
      <c r="T12" s="7"/>
      <c r="U12" s="7"/>
      <c r="V12" s="7"/>
      <c r="W12" s="7"/>
      <c r="X12" s="5"/>
      <c r="Y12" s="28" t="s">
        <v>101</v>
      </c>
      <c r="Z12" s="28"/>
      <c r="AA12" s="28"/>
      <c r="AB12" s="26">
        <f>'4. Fluvial &amp; Tidal Flood Risk'!O44</f>
        <v>0</v>
      </c>
      <c r="AC12" s="27" t="s">
        <v>39</v>
      </c>
    </row>
    <row r="13" spans="1:29" x14ac:dyDescent="0.25">
      <c r="A13" s="1"/>
      <c r="B13" s="6"/>
      <c r="C13" s="7"/>
      <c r="D13" s="7"/>
      <c r="E13" s="7"/>
      <c r="F13" s="7"/>
      <c r="G13" s="7"/>
      <c r="H13" s="7"/>
      <c r="I13" s="7"/>
      <c r="J13" s="7"/>
      <c r="K13" s="7"/>
      <c r="L13" s="5"/>
      <c r="M13" s="5"/>
      <c r="N13" s="7"/>
      <c r="O13" s="7"/>
      <c r="P13" s="7"/>
      <c r="Q13" s="7"/>
      <c r="R13" s="7"/>
      <c r="S13" s="7"/>
      <c r="T13" s="7"/>
      <c r="U13" s="7"/>
      <c r="V13" s="7"/>
      <c r="W13" s="7"/>
      <c r="X13" s="5"/>
      <c r="Y13" s="28" t="s">
        <v>102</v>
      </c>
      <c r="Z13" s="28"/>
      <c r="AA13" s="28"/>
      <c r="AB13" s="26">
        <f>(MAX('5. Surface Water Flood Risk'!O12:O14)/1000)+MAX(B24,N24)</f>
        <v>0</v>
      </c>
      <c r="AC13" s="27" t="s">
        <v>39</v>
      </c>
    </row>
    <row r="14" spans="1:29" x14ac:dyDescent="0.25">
      <c r="A14" s="1"/>
      <c r="B14" s="6"/>
      <c r="C14" s="7"/>
      <c r="D14" s="7"/>
      <c r="E14" s="7"/>
      <c r="F14" s="7"/>
      <c r="G14" s="7"/>
      <c r="H14" s="7"/>
      <c r="I14" s="7"/>
      <c r="J14" s="7"/>
      <c r="K14" s="7"/>
      <c r="L14" s="5"/>
      <c r="M14" s="5"/>
      <c r="N14" s="7"/>
      <c r="O14" s="7"/>
      <c r="P14" s="7"/>
      <c r="Q14" s="7"/>
      <c r="R14" s="7"/>
      <c r="S14" s="7"/>
      <c r="T14" s="7"/>
      <c r="U14" s="7"/>
      <c r="V14" s="7"/>
      <c r="W14" s="7"/>
      <c r="X14" s="5"/>
      <c r="Y14" s="5"/>
      <c r="Z14" s="12"/>
      <c r="AA14" s="5"/>
      <c r="AB14" s="5"/>
      <c r="AC14" s="3"/>
    </row>
    <row r="15" spans="1:29" x14ac:dyDescent="0.25">
      <c r="A15" s="1"/>
      <c r="B15" s="6"/>
      <c r="C15" s="7"/>
      <c r="D15" s="7"/>
      <c r="E15" s="7"/>
      <c r="F15" s="7"/>
      <c r="G15" s="7"/>
      <c r="H15" s="7"/>
      <c r="I15" s="7"/>
      <c r="J15" s="7"/>
      <c r="K15" s="7"/>
      <c r="L15" s="5"/>
      <c r="M15" s="5"/>
      <c r="N15" s="7"/>
      <c r="O15" s="7"/>
      <c r="P15" s="7"/>
      <c r="Q15" s="7"/>
      <c r="R15" s="7"/>
      <c r="S15" s="7"/>
      <c r="T15" s="7"/>
      <c r="U15" s="7"/>
      <c r="V15" s="7"/>
      <c r="W15" s="7"/>
      <c r="X15" s="5"/>
      <c r="Y15" s="5"/>
      <c r="Z15" s="12"/>
      <c r="AA15" s="5"/>
      <c r="AB15" s="5"/>
      <c r="AC15" s="3"/>
    </row>
    <row r="16" spans="1:29" x14ac:dyDescent="0.25">
      <c r="A16" s="1"/>
      <c r="B16" s="6"/>
      <c r="C16" s="7"/>
      <c r="D16" s="7"/>
      <c r="E16" s="7"/>
      <c r="F16" s="7"/>
      <c r="G16" s="7"/>
      <c r="H16" s="7"/>
      <c r="I16" s="7"/>
      <c r="J16" s="7"/>
      <c r="K16" s="7"/>
      <c r="L16" s="5"/>
      <c r="M16" s="5"/>
      <c r="N16" s="7"/>
      <c r="O16" s="7"/>
      <c r="P16" s="7"/>
      <c r="Q16" s="7"/>
      <c r="R16" s="7"/>
      <c r="S16" s="7"/>
      <c r="T16" s="7"/>
      <c r="U16" s="7"/>
      <c r="V16" s="7"/>
      <c r="W16" s="7"/>
      <c r="X16" s="5"/>
      <c r="Y16" s="5"/>
      <c r="Z16" s="12"/>
      <c r="AA16" s="5"/>
      <c r="AB16" s="5"/>
      <c r="AC16" s="3"/>
    </row>
    <row r="17" spans="1:29" x14ac:dyDescent="0.25">
      <c r="A17" s="1"/>
      <c r="B17" s="6"/>
      <c r="C17" s="7"/>
      <c r="D17" s="7"/>
      <c r="E17" s="7"/>
      <c r="F17" s="7"/>
      <c r="G17" s="7"/>
      <c r="H17" s="7"/>
      <c r="I17" s="7"/>
      <c r="J17" s="7"/>
      <c r="K17" s="7"/>
      <c r="L17" s="5"/>
      <c r="M17" s="5"/>
      <c r="N17" s="7"/>
      <c r="O17" s="7"/>
      <c r="P17" s="7"/>
      <c r="Q17" s="7"/>
      <c r="R17" s="7"/>
      <c r="S17" s="7"/>
      <c r="T17" s="7"/>
      <c r="U17" s="7"/>
      <c r="V17" s="7"/>
      <c r="W17" s="7"/>
      <c r="X17" s="5"/>
      <c r="Y17" s="5"/>
      <c r="Z17" s="12"/>
      <c r="AA17" s="5"/>
      <c r="AB17" s="5"/>
      <c r="AC17" s="3"/>
    </row>
    <row r="18" spans="1:29" ht="15" customHeight="1" x14ac:dyDescent="0.25">
      <c r="A18" s="1"/>
      <c r="B18" s="6"/>
      <c r="C18" s="7"/>
      <c r="D18" s="7"/>
      <c r="E18" s="7"/>
      <c r="F18" s="7"/>
      <c r="G18" s="7"/>
      <c r="H18" s="7"/>
      <c r="I18" s="703" t="s">
        <v>226</v>
      </c>
      <c r="J18" s="703"/>
      <c r="K18" s="703"/>
      <c r="L18" s="5"/>
      <c r="M18" s="5"/>
      <c r="N18" s="7"/>
      <c r="O18" s="7"/>
      <c r="P18" s="7"/>
      <c r="Q18" s="7"/>
      <c r="R18" s="7"/>
      <c r="S18" s="7"/>
      <c r="T18" s="7"/>
      <c r="U18" s="77" t="s">
        <v>226</v>
      </c>
      <c r="V18" s="77"/>
      <c r="W18" s="7"/>
      <c r="X18" s="5"/>
      <c r="Y18" s="5"/>
      <c r="Z18" s="5"/>
      <c r="AA18" s="5"/>
      <c r="AB18" s="5"/>
      <c r="AC18" s="3"/>
    </row>
    <row r="19" spans="1:29" ht="15" customHeight="1" x14ac:dyDescent="0.25">
      <c r="A19" s="1"/>
      <c r="B19" s="6"/>
      <c r="C19" s="7"/>
      <c r="D19" s="7"/>
      <c r="E19" s="7"/>
      <c r="F19" s="7"/>
      <c r="G19" s="7"/>
      <c r="H19" s="7"/>
      <c r="I19" s="22"/>
      <c r="J19" s="7" t="s">
        <v>7</v>
      </c>
      <c r="K19" s="7"/>
      <c r="L19" s="5"/>
      <c r="M19" s="5"/>
      <c r="N19" s="7"/>
      <c r="O19" s="7"/>
      <c r="P19" s="7"/>
      <c r="Q19" s="7"/>
      <c r="R19" s="7"/>
      <c r="S19" s="7"/>
      <c r="T19" s="7"/>
      <c r="U19" s="24"/>
      <c r="V19" s="7" t="s">
        <v>7</v>
      </c>
      <c r="W19" s="77"/>
      <c r="X19" s="5"/>
      <c r="Y19" s="5"/>
      <c r="Z19" s="5"/>
      <c r="AA19" s="5"/>
      <c r="AB19" s="5"/>
      <c r="AC19" s="3"/>
    </row>
    <row r="20" spans="1:29" ht="15" customHeight="1" x14ac:dyDescent="0.25">
      <c r="A20" s="1"/>
      <c r="B20" s="6"/>
      <c r="C20" s="7"/>
      <c r="D20" s="7"/>
      <c r="E20" s="7"/>
      <c r="F20" s="7"/>
      <c r="G20" s="7"/>
      <c r="H20" s="7"/>
      <c r="J20" s="75"/>
      <c r="K20" s="7"/>
      <c r="L20" s="5"/>
      <c r="M20" s="5"/>
      <c r="N20" s="7"/>
      <c r="O20" s="7"/>
      <c r="P20" s="7"/>
      <c r="Q20" s="7"/>
      <c r="R20" s="7"/>
      <c r="S20" s="7"/>
      <c r="T20" s="7"/>
      <c r="U20" s="1"/>
      <c r="V20" s="1"/>
      <c r="W20" s="76"/>
      <c r="X20" s="5"/>
      <c r="Y20" s="5"/>
      <c r="Z20" s="5"/>
      <c r="AA20" s="5"/>
      <c r="AB20" s="5"/>
      <c r="AC20" s="3"/>
    </row>
    <row r="21" spans="1:29" ht="15" customHeight="1" x14ac:dyDescent="0.25">
      <c r="A21" s="1"/>
      <c r="B21" s="6"/>
      <c r="C21" s="7"/>
      <c r="D21" s="7"/>
      <c r="E21" s="7"/>
      <c r="F21" s="7"/>
      <c r="G21" s="7"/>
      <c r="H21" s="7"/>
      <c r="I21" s="692" t="s">
        <v>227</v>
      </c>
      <c r="J21" s="692"/>
      <c r="K21" s="692"/>
      <c r="L21" s="5"/>
      <c r="M21" s="5"/>
      <c r="N21" s="7"/>
      <c r="O21" s="7"/>
      <c r="P21" s="7"/>
      <c r="Q21" s="7"/>
      <c r="R21" s="7"/>
      <c r="S21" s="7"/>
      <c r="T21" s="7"/>
      <c r="U21" s="692" t="s">
        <v>228</v>
      </c>
      <c r="V21" s="692"/>
      <c r="W21" s="692"/>
      <c r="X21" s="5"/>
      <c r="Y21" s="5"/>
      <c r="Z21" s="5"/>
      <c r="AA21" s="5"/>
      <c r="AB21" s="5"/>
      <c r="AC21" s="3"/>
    </row>
    <row r="22" spans="1:29" ht="20.25" customHeight="1" x14ac:dyDescent="0.25">
      <c r="A22" s="1"/>
      <c r="B22" s="6"/>
      <c r="C22" s="7"/>
      <c r="D22" s="7"/>
      <c r="E22" s="7"/>
      <c r="F22" s="7"/>
      <c r="G22" s="7"/>
      <c r="H22" s="7"/>
      <c r="I22" s="692"/>
      <c r="J22" s="692"/>
      <c r="K22" s="692"/>
      <c r="L22" s="5"/>
      <c r="M22" s="5"/>
      <c r="N22" s="7"/>
      <c r="O22" s="7"/>
      <c r="P22" s="7"/>
      <c r="Q22" s="7"/>
      <c r="R22" s="7"/>
      <c r="S22" s="7"/>
      <c r="T22" s="7"/>
      <c r="U22" s="692"/>
      <c r="V22" s="692"/>
      <c r="W22" s="692"/>
      <c r="X22" s="5"/>
      <c r="Y22" s="5"/>
      <c r="Z22" s="5"/>
      <c r="AA22" s="5"/>
      <c r="AB22" s="5"/>
      <c r="AC22" s="3"/>
    </row>
    <row r="23" spans="1:29" x14ac:dyDescent="0.25">
      <c r="A23" s="1"/>
      <c r="B23" s="697" t="s">
        <v>9</v>
      </c>
      <c r="C23" s="693"/>
      <c r="D23" s="7"/>
      <c r="E23" s="7"/>
      <c r="F23" s="7"/>
      <c r="G23" s="7"/>
      <c r="H23" s="7"/>
      <c r="J23" s="24"/>
      <c r="K23" s="7" t="s">
        <v>7</v>
      </c>
      <c r="L23" s="5"/>
      <c r="M23" s="5"/>
      <c r="N23" s="693" t="s">
        <v>9</v>
      </c>
      <c r="O23" s="693"/>
      <c r="P23" s="13"/>
      <c r="Q23" s="7"/>
      <c r="R23" s="7"/>
      <c r="S23" s="7"/>
      <c r="T23" s="7"/>
      <c r="V23" s="24"/>
      <c r="W23" s="7" t="s">
        <v>7</v>
      </c>
      <c r="X23" s="5"/>
      <c r="Y23" s="5"/>
      <c r="Z23" s="5"/>
      <c r="AA23" s="5"/>
      <c r="AB23" s="5"/>
      <c r="AC23" s="3"/>
    </row>
    <row r="24" spans="1:29" x14ac:dyDescent="0.25">
      <c r="A24" s="1"/>
      <c r="B24" s="21"/>
      <c r="C24" s="7" t="s">
        <v>7</v>
      </c>
      <c r="D24" s="7"/>
      <c r="E24" s="7"/>
      <c r="F24" s="7"/>
      <c r="G24" s="7"/>
      <c r="H24" s="7"/>
      <c r="I24" s="1"/>
      <c r="J24" s="1"/>
      <c r="K24" s="7"/>
      <c r="L24" s="5"/>
      <c r="M24" s="5"/>
      <c r="N24" s="23"/>
      <c r="O24" s="7" t="s">
        <v>7</v>
      </c>
      <c r="P24" s="7"/>
      <c r="Q24" s="7"/>
      <c r="R24" s="7"/>
      <c r="S24" s="7"/>
      <c r="T24" s="7"/>
      <c r="U24" s="1"/>
      <c r="V24" s="1"/>
      <c r="W24" s="7"/>
      <c r="X24" s="5"/>
      <c r="Y24" s="5"/>
      <c r="Z24" s="5"/>
      <c r="AA24" s="5"/>
      <c r="AB24" s="5"/>
      <c r="AC24" s="3"/>
    </row>
    <row r="25" spans="1:29" x14ac:dyDescent="0.25">
      <c r="A25" s="1"/>
      <c r="B25" s="6"/>
      <c r="C25" s="7"/>
      <c r="D25" s="7"/>
      <c r="E25" s="7"/>
      <c r="F25" s="7"/>
      <c r="G25" s="7"/>
      <c r="H25" s="7"/>
      <c r="I25" s="7"/>
      <c r="J25" s="698" t="s">
        <v>10</v>
      </c>
      <c r="K25" s="698"/>
      <c r="L25" s="5"/>
      <c r="M25" s="5"/>
      <c r="N25" s="7"/>
      <c r="O25" s="7"/>
      <c r="P25" s="7"/>
      <c r="Q25" s="7"/>
      <c r="R25" s="7"/>
      <c r="S25" s="7"/>
      <c r="T25" s="7"/>
      <c r="U25" s="7"/>
      <c r="V25" s="698" t="s">
        <v>10</v>
      </c>
      <c r="W25" s="698"/>
      <c r="X25" s="5"/>
      <c r="Y25" s="5"/>
      <c r="Z25" s="5"/>
      <c r="AA25" s="5"/>
      <c r="AB25" s="5"/>
      <c r="AC25" s="3"/>
    </row>
    <row r="26" spans="1:29" x14ac:dyDescent="0.25">
      <c r="A26" s="1"/>
      <c r="B26" s="6"/>
      <c r="C26" s="7"/>
      <c r="D26" s="7"/>
      <c r="E26" s="7"/>
      <c r="F26" s="7"/>
      <c r="G26" s="7"/>
      <c r="H26" s="7"/>
      <c r="I26" s="7"/>
      <c r="J26" s="20">
        <f>(MIN(I19,J23))-I30</f>
        <v>0</v>
      </c>
      <c r="K26" s="7" t="s">
        <v>11</v>
      </c>
      <c r="L26" s="5"/>
      <c r="M26" s="5"/>
      <c r="N26" s="7"/>
      <c r="O26" s="7"/>
      <c r="P26" s="7"/>
      <c r="Q26" s="7"/>
      <c r="R26" s="7"/>
      <c r="S26" s="7"/>
      <c r="T26" s="7"/>
      <c r="U26" s="7"/>
      <c r="V26" s="14">
        <f>(MIN(U19,V23)-U30)</f>
        <v>0</v>
      </c>
      <c r="W26" s="7" t="s">
        <v>11</v>
      </c>
      <c r="X26" s="5"/>
      <c r="Y26" s="5"/>
      <c r="Z26" s="5"/>
      <c r="AA26" s="5"/>
      <c r="AB26" s="5"/>
      <c r="AC26" s="3"/>
    </row>
    <row r="27" spans="1:29" x14ac:dyDescent="0.25">
      <c r="A27" s="1"/>
      <c r="B27" s="6"/>
      <c r="C27" s="7"/>
      <c r="D27" s="7"/>
      <c r="E27" s="7"/>
      <c r="F27" s="7"/>
      <c r="G27" s="7"/>
      <c r="H27" s="7"/>
      <c r="I27" s="7"/>
      <c r="J27" s="7"/>
      <c r="K27" s="7"/>
      <c r="L27" s="5"/>
      <c r="M27" s="5"/>
      <c r="N27" s="7"/>
      <c r="O27" s="7"/>
      <c r="P27" s="7"/>
      <c r="Q27" s="7"/>
      <c r="R27" s="7"/>
      <c r="S27" s="7"/>
      <c r="T27" s="7"/>
      <c r="U27" s="7"/>
      <c r="V27" s="7"/>
      <c r="W27" s="7"/>
      <c r="X27" s="5"/>
      <c r="Y27" s="5"/>
      <c r="Z27" s="5"/>
      <c r="AA27" s="5"/>
      <c r="AB27" s="5"/>
      <c r="AC27" s="3"/>
    </row>
    <row r="28" spans="1:29" x14ac:dyDescent="0.25">
      <c r="A28" s="1"/>
      <c r="B28" s="6"/>
      <c r="C28" s="7"/>
      <c r="D28" s="7"/>
      <c r="E28" s="7"/>
      <c r="F28" s="7"/>
      <c r="G28" s="7"/>
      <c r="H28" s="7"/>
      <c r="I28" s="693" t="s">
        <v>133</v>
      </c>
      <c r="J28" s="693"/>
      <c r="K28" s="7"/>
      <c r="L28" s="5"/>
      <c r="M28" s="5"/>
      <c r="N28" s="7"/>
      <c r="O28" s="7"/>
      <c r="P28" s="7"/>
      <c r="Q28" s="7"/>
      <c r="R28" s="7"/>
      <c r="S28" s="7"/>
      <c r="T28" s="7"/>
      <c r="U28" s="693" t="s">
        <v>133</v>
      </c>
      <c r="V28" s="693"/>
      <c r="W28" s="7"/>
      <c r="X28" s="5"/>
      <c r="Y28" s="5"/>
      <c r="Z28" s="5"/>
      <c r="AA28" s="5"/>
      <c r="AB28" s="5"/>
      <c r="AC28" s="3"/>
    </row>
    <row r="29" spans="1:29" x14ac:dyDescent="0.25">
      <c r="A29" s="1"/>
      <c r="B29" s="697" t="s">
        <v>8</v>
      </c>
      <c r="C29" s="693"/>
      <c r="D29" s="7"/>
      <c r="E29" s="7"/>
      <c r="F29" s="7"/>
      <c r="G29" s="7"/>
      <c r="H29" s="7"/>
      <c r="I29" s="52" t="s">
        <v>132</v>
      </c>
      <c r="K29" s="7"/>
      <c r="L29" s="5"/>
      <c r="M29" s="5"/>
      <c r="N29" s="693" t="s">
        <v>8</v>
      </c>
      <c r="O29" s="693"/>
      <c r="P29" s="7"/>
      <c r="Q29" s="7"/>
      <c r="R29" s="7"/>
      <c r="S29" s="7"/>
      <c r="T29" s="7"/>
      <c r="U29" s="52" t="s">
        <v>132</v>
      </c>
      <c r="W29" s="7"/>
      <c r="X29" s="5"/>
      <c r="Y29" s="5"/>
      <c r="Z29" s="5"/>
      <c r="AA29" s="5"/>
      <c r="AB29" s="5"/>
      <c r="AC29" s="3"/>
    </row>
    <row r="30" spans="1:29" x14ac:dyDescent="0.25">
      <c r="A30" s="1"/>
      <c r="B30" s="18" t="str">
        <f>IF('6. Groundwater Flood Risk'!L10=0,"N/A",'6. Groundwater Flood Risk'!L10)</f>
        <v>N/A</v>
      </c>
      <c r="C30" s="7" t="s">
        <v>7</v>
      </c>
      <c r="D30" s="7"/>
      <c r="E30" s="7"/>
      <c r="F30" s="7"/>
      <c r="G30" s="7"/>
      <c r="H30" s="7"/>
      <c r="I30" s="25">
        <f>MAX(AB11:AB13)</f>
        <v>0</v>
      </c>
      <c r="J30" s="7" t="s">
        <v>7</v>
      </c>
      <c r="K30" s="7"/>
      <c r="L30" s="5"/>
      <c r="M30" s="5"/>
      <c r="N30" s="19">
        <f>IF('6. Groundwater Flood Risk'!L10&gt;='9. Ground Levels'!V32,'6. Groundwater Flood Risk'!L10,"")</f>
        <v>0</v>
      </c>
      <c r="O30" s="7" t="s">
        <v>7</v>
      </c>
      <c r="P30" s="7"/>
      <c r="Q30" s="7"/>
      <c r="R30" s="7"/>
      <c r="S30" s="7"/>
      <c r="T30" s="7"/>
      <c r="U30" s="25">
        <f>MAX(AB11:AB13)</f>
        <v>0</v>
      </c>
      <c r="V30" s="7" t="s">
        <v>7</v>
      </c>
      <c r="W30" s="7"/>
      <c r="X30" s="5"/>
      <c r="Y30" s="5"/>
      <c r="Z30" s="5"/>
      <c r="AA30" s="5"/>
      <c r="AB30" s="5"/>
      <c r="AC30" s="3"/>
    </row>
    <row r="31" spans="1:29" x14ac:dyDescent="0.25">
      <c r="A31" s="1"/>
      <c r="B31" s="6"/>
      <c r="C31" s="7"/>
      <c r="D31" s="7"/>
      <c r="E31" s="7"/>
      <c r="F31" s="7"/>
      <c r="G31" s="7"/>
      <c r="H31" s="7"/>
      <c r="I31" s="7"/>
      <c r="J31" s="7"/>
      <c r="K31" s="7"/>
      <c r="L31" s="5"/>
      <c r="M31" s="5"/>
      <c r="N31" s="693" t="s">
        <v>219</v>
      </c>
      <c r="O31" s="693"/>
      <c r="P31" s="7"/>
      <c r="Q31" s="7"/>
      <c r="R31" s="7"/>
      <c r="S31" s="7"/>
      <c r="T31" s="7"/>
      <c r="U31" s="7"/>
      <c r="V31" s="693" t="s">
        <v>12</v>
      </c>
      <c r="W31" s="693"/>
      <c r="X31" s="5"/>
      <c r="Y31" s="5"/>
      <c r="Z31" s="5"/>
      <c r="AA31" s="5"/>
      <c r="AB31" s="5"/>
      <c r="AC31" s="3"/>
    </row>
    <row r="32" spans="1:29" x14ac:dyDescent="0.25">
      <c r="A32" s="1"/>
      <c r="B32" s="6"/>
      <c r="C32" s="7"/>
      <c r="D32" s="7"/>
      <c r="E32" s="7"/>
      <c r="F32" s="7"/>
      <c r="G32" s="7"/>
      <c r="H32" s="7"/>
      <c r="I32" s="7"/>
      <c r="J32" s="7"/>
      <c r="K32" s="7"/>
      <c r="L32" s="5"/>
      <c r="M32" s="5"/>
      <c r="N32" s="19" t="str">
        <f>IF('6. Groundwater Flood Risk'!L10&lt;'9. Ground Levels'!V32,'6. Groundwater Flood Risk'!L10,"")</f>
        <v/>
      </c>
      <c r="O32" s="7" t="s">
        <v>7</v>
      </c>
      <c r="P32" s="7"/>
      <c r="Q32" s="7"/>
      <c r="R32" s="7"/>
      <c r="S32" s="7"/>
      <c r="T32" s="7"/>
      <c r="U32" s="7"/>
      <c r="V32" s="24"/>
      <c r="W32" s="7" t="s">
        <v>7</v>
      </c>
      <c r="X32" s="5"/>
      <c r="Y32" s="5"/>
      <c r="Z32" s="5"/>
      <c r="AA32" s="5"/>
      <c r="AB32" s="5"/>
      <c r="AC32" s="3"/>
    </row>
    <row r="33" spans="1:29" x14ac:dyDescent="0.25">
      <c r="A33" s="1"/>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3"/>
    </row>
    <row r="34" spans="1:29" ht="15.75" thickBot="1" x14ac:dyDescent="0.3">
      <c r="A34" s="1"/>
      <c r="B34" s="8"/>
      <c r="C34" s="9"/>
      <c r="D34" s="9"/>
      <c r="E34" s="10" t="s">
        <v>32</v>
      </c>
      <c r="F34" s="10"/>
      <c r="G34" s="10"/>
      <c r="H34" s="10"/>
      <c r="I34" s="9"/>
      <c r="J34" s="9"/>
      <c r="K34" s="9"/>
      <c r="L34" s="9"/>
      <c r="M34" s="9"/>
      <c r="N34" s="9"/>
      <c r="O34" s="9"/>
      <c r="P34" s="9"/>
      <c r="Q34" s="10" t="s">
        <v>70</v>
      </c>
      <c r="R34" s="9"/>
      <c r="S34" s="9"/>
      <c r="T34" s="9"/>
      <c r="U34" s="9"/>
      <c r="V34" s="9"/>
      <c r="W34" s="9"/>
      <c r="X34" s="9"/>
      <c r="Y34" s="9"/>
      <c r="Z34" s="9"/>
      <c r="AA34" s="9"/>
      <c r="AB34" s="9"/>
      <c r="AC34" s="11"/>
    </row>
    <row r="35" spans="1:29" x14ac:dyDescent="0.25">
      <c r="A35" s="1"/>
      <c r="Y35" s="1"/>
      <c r="Z35" s="1"/>
      <c r="AA35" s="1"/>
      <c r="AB35" s="1"/>
      <c r="AC35" s="1"/>
    </row>
    <row r="36" spans="1:2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sheetData>
  <sheetProtection algorithmName="SHA-512" hashValue="hMgUJlk6I5//d9mJIO/v4ncYvn5EJl+Z/+gtrpTXhD5BBYT0Q9cfoA33YG92SMOr00oZb8XN+2LnmtFKvVnAYA==" saltValue="HjZFS17zCSP/C1EJ5mvGYw==" spinCount="100000" sheet="1" objects="1" scenarios="1"/>
  <protectedRanges>
    <protectedRange sqref="V32 V23 U19 N24 J23 I19 B24 AB11:AB13" name="Tab9"/>
  </protectedRanges>
  <mergeCells count="17">
    <mergeCell ref="I18:K18"/>
    <mergeCell ref="I21:K22"/>
    <mergeCell ref="N31:O31"/>
    <mergeCell ref="V31:W31"/>
    <mergeCell ref="Y11:AA11"/>
    <mergeCell ref="B4:AC5"/>
    <mergeCell ref="N23:O23"/>
    <mergeCell ref="N29:O29"/>
    <mergeCell ref="B6:W7"/>
    <mergeCell ref="B23:C23"/>
    <mergeCell ref="B29:C29"/>
    <mergeCell ref="J25:K25"/>
    <mergeCell ref="I28:J28"/>
    <mergeCell ref="Y9:AC10"/>
    <mergeCell ref="U28:V28"/>
    <mergeCell ref="V25:W25"/>
    <mergeCell ref="U21:W22"/>
  </mergeCells>
  <pageMargins left="0.70866141732283472" right="0.70866141732283472" top="0.74803149606299213" bottom="0.74803149606299213" header="0.31496062992125984" footer="0.31496062992125984"/>
  <pageSetup paperSize="9" scale="50" orientation="landscape" r:id="rId1"/>
  <headerFooter>
    <oddHeader>&amp;LLondon Borough of Richmond upon Thames&amp;RFlood Risk Assessment Checklist</oddHeader>
    <oddFooter>&amp;LPrinted: &amp;T &amp;D&amp;C&amp;A&amp;RPage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N41"/>
  <sheetViews>
    <sheetView zoomScale="90" zoomScaleNormal="90" workbookViewId="0">
      <selection activeCell="E14" sqref="E14:N17"/>
    </sheetView>
  </sheetViews>
  <sheetFormatPr defaultRowHeight="15" x14ac:dyDescent="0.25"/>
  <sheetData>
    <row r="1" spans="2:14" ht="15.75" x14ac:dyDescent="0.25">
      <c r="B1" s="15"/>
      <c r="C1" s="15"/>
      <c r="D1" s="15"/>
      <c r="E1" s="15"/>
      <c r="F1" s="15"/>
      <c r="G1" s="15"/>
      <c r="H1" s="15"/>
      <c r="I1" s="15"/>
      <c r="J1" s="15"/>
      <c r="K1" s="15"/>
      <c r="L1" s="15"/>
      <c r="M1" s="15"/>
      <c r="N1" s="15"/>
    </row>
    <row r="2" spans="2:14" ht="15.75" x14ac:dyDescent="0.25">
      <c r="B2" s="17"/>
      <c r="C2" s="15"/>
      <c r="D2" s="15"/>
      <c r="E2" s="15"/>
      <c r="F2" s="15"/>
      <c r="G2" s="15"/>
      <c r="H2" s="15"/>
      <c r="I2" s="15"/>
      <c r="J2" s="15"/>
      <c r="K2" s="15"/>
      <c r="L2" s="15"/>
      <c r="M2" s="15"/>
      <c r="N2" s="15"/>
    </row>
    <row r="3" spans="2:14" ht="16.5" thickBot="1" x14ac:dyDescent="0.3">
      <c r="B3" s="15"/>
      <c r="C3" s="15"/>
      <c r="D3" s="15"/>
      <c r="E3" s="15"/>
      <c r="F3" s="15"/>
      <c r="G3" s="15"/>
      <c r="H3" s="15"/>
      <c r="I3" s="15"/>
      <c r="J3" s="15"/>
      <c r="K3" s="15"/>
      <c r="L3" s="15"/>
      <c r="M3" s="15"/>
      <c r="N3" s="15"/>
    </row>
    <row r="4" spans="2:14" x14ac:dyDescent="0.25">
      <c r="B4" s="166" t="s">
        <v>148</v>
      </c>
      <c r="C4" s="167"/>
      <c r="D4" s="167"/>
      <c r="E4" s="167"/>
      <c r="F4" s="167"/>
      <c r="G4" s="167"/>
      <c r="H4" s="167"/>
      <c r="I4" s="167"/>
      <c r="J4" s="167"/>
      <c r="K4" s="167"/>
      <c r="L4" s="167"/>
      <c r="M4" s="167"/>
      <c r="N4" s="168"/>
    </row>
    <row r="5" spans="2:14" ht="15.75" thickBot="1" x14ac:dyDescent="0.3">
      <c r="B5" s="169"/>
      <c r="C5" s="170"/>
      <c r="D5" s="170"/>
      <c r="E5" s="170"/>
      <c r="F5" s="170"/>
      <c r="G5" s="170"/>
      <c r="H5" s="170"/>
      <c r="I5" s="170"/>
      <c r="J5" s="170"/>
      <c r="K5" s="170"/>
      <c r="L5" s="170"/>
      <c r="M5" s="170"/>
      <c r="N5" s="171"/>
    </row>
    <row r="6" spans="2:14" ht="15" customHeight="1" x14ac:dyDescent="0.25">
      <c r="B6" s="406" t="s">
        <v>149</v>
      </c>
      <c r="C6" s="407"/>
      <c r="D6" s="407"/>
      <c r="E6" s="407" t="s">
        <v>150</v>
      </c>
      <c r="F6" s="407"/>
      <c r="G6" s="407"/>
      <c r="H6" s="407"/>
      <c r="I6" s="407"/>
      <c r="J6" s="407"/>
      <c r="K6" s="407"/>
      <c r="L6" s="407"/>
      <c r="M6" s="407"/>
      <c r="N6" s="421"/>
    </row>
    <row r="7" spans="2:14" ht="15" customHeight="1" thickBot="1" x14ac:dyDescent="0.3">
      <c r="B7" s="408"/>
      <c r="C7" s="409"/>
      <c r="D7" s="409"/>
      <c r="E7" s="409"/>
      <c r="F7" s="409"/>
      <c r="G7" s="409"/>
      <c r="H7" s="409"/>
      <c r="I7" s="409"/>
      <c r="J7" s="409"/>
      <c r="K7" s="409"/>
      <c r="L7" s="409"/>
      <c r="M7" s="409"/>
      <c r="N7" s="422"/>
    </row>
    <row r="8" spans="2:14" ht="15" customHeight="1" thickTop="1" x14ac:dyDescent="0.25">
      <c r="B8" s="412" t="s">
        <v>151</v>
      </c>
      <c r="C8" s="413"/>
      <c r="D8" s="413"/>
      <c r="E8" s="741" t="s">
        <v>205</v>
      </c>
      <c r="F8" s="741"/>
      <c r="G8" s="741"/>
      <c r="H8" s="741"/>
      <c r="I8" s="741"/>
      <c r="J8" s="741"/>
      <c r="K8" s="741"/>
      <c r="L8" s="741"/>
      <c r="M8" s="741"/>
      <c r="N8" s="742"/>
    </row>
    <row r="9" spans="2:14" ht="15" customHeight="1" x14ac:dyDescent="0.25">
      <c r="B9" s="414"/>
      <c r="C9" s="211"/>
      <c r="D9" s="211"/>
      <c r="E9" s="713"/>
      <c r="F9" s="713"/>
      <c r="G9" s="713"/>
      <c r="H9" s="713"/>
      <c r="I9" s="713"/>
      <c r="J9" s="713"/>
      <c r="K9" s="713"/>
      <c r="L9" s="713"/>
      <c r="M9" s="713"/>
      <c r="N9" s="714"/>
    </row>
    <row r="10" spans="2:14" ht="15" customHeight="1" x14ac:dyDescent="0.25">
      <c r="B10" s="717" t="s">
        <v>152</v>
      </c>
      <c r="C10" s="718"/>
      <c r="D10" s="719"/>
      <c r="E10" s="723" t="s">
        <v>218</v>
      </c>
      <c r="F10" s="724"/>
      <c r="G10" s="724"/>
      <c r="H10" s="724"/>
      <c r="I10" s="724"/>
      <c r="J10" s="724"/>
      <c r="K10" s="724"/>
      <c r="L10" s="724"/>
      <c r="M10" s="724"/>
      <c r="N10" s="725"/>
    </row>
    <row r="11" spans="2:14" ht="15" customHeight="1" x14ac:dyDescent="0.25">
      <c r="B11" s="735"/>
      <c r="C11" s="736"/>
      <c r="D11" s="737"/>
      <c r="E11" s="738"/>
      <c r="F11" s="739"/>
      <c r="G11" s="739"/>
      <c r="H11" s="739"/>
      <c r="I11" s="739"/>
      <c r="J11" s="739"/>
      <c r="K11" s="739"/>
      <c r="L11" s="739"/>
      <c r="M11" s="739"/>
      <c r="N11" s="740"/>
    </row>
    <row r="12" spans="2:14" ht="15" customHeight="1" x14ac:dyDescent="0.25">
      <c r="B12" s="735"/>
      <c r="C12" s="736"/>
      <c r="D12" s="737"/>
      <c r="E12" s="738"/>
      <c r="F12" s="739"/>
      <c r="G12" s="739"/>
      <c r="H12" s="739"/>
      <c r="I12" s="739"/>
      <c r="J12" s="739"/>
      <c r="K12" s="739"/>
      <c r="L12" s="739"/>
      <c r="M12" s="739"/>
      <c r="N12" s="740"/>
    </row>
    <row r="13" spans="2:14" ht="15" customHeight="1" x14ac:dyDescent="0.25">
      <c r="B13" s="720"/>
      <c r="C13" s="721"/>
      <c r="D13" s="722"/>
      <c r="E13" s="726"/>
      <c r="F13" s="727"/>
      <c r="G13" s="727"/>
      <c r="H13" s="727"/>
      <c r="I13" s="727"/>
      <c r="J13" s="727"/>
      <c r="K13" s="727"/>
      <c r="L13" s="727"/>
      <c r="M13" s="727"/>
      <c r="N13" s="728"/>
    </row>
    <row r="14" spans="2:14" ht="17.25" customHeight="1" x14ac:dyDescent="0.25">
      <c r="B14" s="715" t="s">
        <v>153</v>
      </c>
      <c r="C14" s="716"/>
      <c r="D14" s="716"/>
      <c r="E14" s="713" t="s">
        <v>206</v>
      </c>
      <c r="F14" s="729"/>
      <c r="G14" s="729"/>
      <c r="H14" s="729"/>
      <c r="I14" s="729"/>
      <c r="J14" s="729"/>
      <c r="K14" s="729"/>
      <c r="L14" s="729"/>
      <c r="M14" s="729"/>
      <c r="N14" s="730"/>
    </row>
    <row r="15" spans="2:14" ht="17.25" customHeight="1" x14ac:dyDescent="0.25">
      <c r="B15" s="715"/>
      <c r="C15" s="716"/>
      <c r="D15" s="716"/>
      <c r="E15" s="713"/>
      <c r="F15" s="729"/>
      <c r="G15" s="729"/>
      <c r="H15" s="729"/>
      <c r="I15" s="729"/>
      <c r="J15" s="729"/>
      <c r="K15" s="729"/>
      <c r="L15" s="729"/>
      <c r="M15" s="729"/>
      <c r="N15" s="730"/>
    </row>
    <row r="16" spans="2:14" ht="17.25" customHeight="1" x14ac:dyDescent="0.25">
      <c r="B16" s="715"/>
      <c r="C16" s="716"/>
      <c r="D16" s="716"/>
      <c r="E16" s="713"/>
      <c r="F16" s="729"/>
      <c r="G16" s="729"/>
      <c r="H16" s="729"/>
      <c r="I16" s="729"/>
      <c r="J16" s="729"/>
      <c r="K16" s="729"/>
      <c r="L16" s="729"/>
      <c r="M16" s="729"/>
      <c r="N16" s="730"/>
    </row>
    <row r="17" spans="2:14" ht="17.25" customHeight="1" x14ac:dyDescent="0.25">
      <c r="B17" s="715"/>
      <c r="C17" s="716"/>
      <c r="D17" s="716"/>
      <c r="E17" s="729"/>
      <c r="F17" s="729"/>
      <c r="G17" s="729"/>
      <c r="H17" s="729"/>
      <c r="I17" s="729"/>
      <c r="J17" s="729"/>
      <c r="K17" s="729"/>
      <c r="L17" s="729"/>
      <c r="M17" s="729"/>
      <c r="N17" s="730"/>
    </row>
    <row r="18" spans="2:14" x14ac:dyDescent="0.25">
      <c r="B18" s="731" t="s">
        <v>158</v>
      </c>
      <c r="C18" s="732"/>
      <c r="D18" s="732"/>
      <c r="E18" s="733" t="s">
        <v>207</v>
      </c>
      <c r="F18" s="733"/>
      <c r="G18" s="733"/>
      <c r="H18" s="733"/>
      <c r="I18" s="733"/>
      <c r="J18" s="733"/>
      <c r="K18" s="733"/>
      <c r="L18" s="733"/>
      <c r="M18" s="733"/>
      <c r="N18" s="734"/>
    </row>
    <row r="19" spans="2:14" x14ac:dyDescent="0.25">
      <c r="B19" s="731"/>
      <c r="C19" s="732"/>
      <c r="D19" s="732"/>
      <c r="E19" s="733"/>
      <c r="F19" s="733"/>
      <c r="G19" s="733"/>
      <c r="H19" s="733"/>
      <c r="I19" s="733"/>
      <c r="J19" s="733"/>
      <c r="K19" s="733"/>
      <c r="L19" s="733"/>
      <c r="M19" s="733"/>
      <c r="N19" s="734"/>
    </row>
    <row r="20" spans="2:14" x14ac:dyDescent="0.25">
      <c r="B20" s="731"/>
      <c r="C20" s="732"/>
      <c r="D20" s="732"/>
      <c r="E20" s="733"/>
      <c r="F20" s="733"/>
      <c r="G20" s="733"/>
      <c r="H20" s="733"/>
      <c r="I20" s="733"/>
      <c r="J20" s="733"/>
      <c r="K20" s="733"/>
      <c r="L20" s="733"/>
      <c r="M20" s="733"/>
      <c r="N20" s="734"/>
    </row>
    <row r="21" spans="2:14" x14ac:dyDescent="0.25">
      <c r="B21" s="715" t="s">
        <v>155</v>
      </c>
      <c r="C21" s="716"/>
      <c r="D21" s="716"/>
      <c r="E21" s="713" t="s">
        <v>165</v>
      </c>
      <c r="F21" s="713"/>
      <c r="G21" s="713"/>
      <c r="H21" s="713"/>
      <c r="I21" s="713"/>
      <c r="J21" s="713"/>
      <c r="K21" s="713"/>
      <c r="L21" s="713"/>
      <c r="M21" s="713"/>
      <c r="N21" s="714"/>
    </row>
    <row r="22" spans="2:14" x14ac:dyDescent="0.25">
      <c r="B22" s="715"/>
      <c r="C22" s="716"/>
      <c r="D22" s="716"/>
      <c r="E22" s="713"/>
      <c r="F22" s="713"/>
      <c r="G22" s="713"/>
      <c r="H22" s="713"/>
      <c r="I22" s="713"/>
      <c r="J22" s="713"/>
      <c r="K22" s="713"/>
      <c r="L22" s="713"/>
      <c r="M22" s="713"/>
      <c r="N22" s="714"/>
    </row>
    <row r="23" spans="2:14" x14ac:dyDescent="0.25">
      <c r="B23" s="731" t="s">
        <v>154</v>
      </c>
      <c r="C23" s="732"/>
      <c r="D23" s="732"/>
      <c r="E23" s="707" t="s">
        <v>164</v>
      </c>
      <c r="F23" s="707"/>
      <c r="G23" s="707"/>
      <c r="H23" s="707"/>
      <c r="I23" s="707"/>
      <c r="J23" s="707"/>
      <c r="K23" s="707"/>
      <c r="L23" s="707"/>
      <c r="M23" s="707"/>
      <c r="N23" s="708"/>
    </row>
    <row r="24" spans="2:14" x14ac:dyDescent="0.25">
      <c r="B24" s="731"/>
      <c r="C24" s="732"/>
      <c r="D24" s="732"/>
      <c r="E24" s="707"/>
      <c r="F24" s="707"/>
      <c r="G24" s="707"/>
      <c r="H24" s="707"/>
      <c r="I24" s="707"/>
      <c r="J24" s="707"/>
      <c r="K24" s="707"/>
      <c r="L24" s="707"/>
      <c r="M24" s="707"/>
      <c r="N24" s="708"/>
    </row>
    <row r="25" spans="2:14" x14ac:dyDescent="0.25">
      <c r="B25" s="715" t="s">
        <v>163</v>
      </c>
      <c r="C25" s="716"/>
      <c r="D25" s="716"/>
      <c r="E25" s="713" t="s">
        <v>208</v>
      </c>
      <c r="F25" s="713"/>
      <c r="G25" s="713"/>
      <c r="H25" s="713"/>
      <c r="I25" s="713"/>
      <c r="J25" s="713"/>
      <c r="K25" s="713"/>
      <c r="L25" s="713"/>
      <c r="M25" s="713"/>
      <c r="N25" s="714"/>
    </row>
    <row r="26" spans="2:14" x14ac:dyDescent="0.25">
      <c r="B26" s="715"/>
      <c r="C26" s="716"/>
      <c r="D26" s="716"/>
      <c r="E26" s="713"/>
      <c r="F26" s="713"/>
      <c r="G26" s="713"/>
      <c r="H26" s="713"/>
      <c r="I26" s="713"/>
      <c r="J26" s="713"/>
      <c r="K26" s="713"/>
      <c r="L26" s="713"/>
      <c r="M26" s="713"/>
      <c r="N26" s="714"/>
    </row>
    <row r="27" spans="2:14" x14ac:dyDescent="0.25">
      <c r="B27" s="715"/>
      <c r="C27" s="716"/>
      <c r="D27" s="716"/>
      <c r="E27" s="713"/>
      <c r="F27" s="713"/>
      <c r="G27" s="713"/>
      <c r="H27" s="713"/>
      <c r="I27" s="713"/>
      <c r="J27" s="713"/>
      <c r="K27" s="713"/>
      <c r="L27" s="713"/>
      <c r="M27" s="713"/>
      <c r="N27" s="714"/>
    </row>
    <row r="28" spans="2:14" x14ac:dyDescent="0.25">
      <c r="B28" s="731" t="s">
        <v>156</v>
      </c>
      <c r="C28" s="732"/>
      <c r="D28" s="732"/>
      <c r="E28" s="707" t="s">
        <v>214</v>
      </c>
      <c r="F28" s="707"/>
      <c r="G28" s="707"/>
      <c r="H28" s="707"/>
      <c r="I28" s="707"/>
      <c r="J28" s="707"/>
      <c r="K28" s="707"/>
      <c r="L28" s="707"/>
      <c r="M28" s="707"/>
      <c r="N28" s="708"/>
    </row>
    <row r="29" spans="2:14" x14ac:dyDescent="0.25">
      <c r="B29" s="731"/>
      <c r="C29" s="732"/>
      <c r="D29" s="732"/>
      <c r="E29" s="707"/>
      <c r="F29" s="707"/>
      <c r="G29" s="707"/>
      <c r="H29" s="707"/>
      <c r="I29" s="707"/>
      <c r="J29" s="707"/>
      <c r="K29" s="707"/>
      <c r="L29" s="707"/>
      <c r="M29" s="707"/>
      <c r="N29" s="708"/>
    </row>
    <row r="30" spans="2:14" x14ac:dyDescent="0.25">
      <c r="B30" s="715" t="s">
        <v>157</v>
      </c>
      <c r="C30" s="716"/>
      <c r="D30" s="716"/>
      <c r="E30" s="729" t="s">
        <v>166</v>
      </c>
      <c r="F30" s="729"/>
      <c r="G30" s="729"/>
      <c r="H30" s="729"/>
      <c r="I30" s="729"/>
      <c r="J30" s="729"/>
      <c r="K30" s="729"/>
      <c r="L30" s="729"/>
      <c r="M30" s="729"/>
      <c r="N30" s="730"/>
    </row>
    <row r="31" spans="2:14" x14ac:dyDescent="0.25">
      <c r="B31" s="715"/>
      <c r="C31" s="716"/>
      <c r="D31" s="716"/>
      <c r="E31" s="729"/>
      <c r="F31" s="729"/>
      <c r="G31" s="729"/>
      <c r="H31" s="729"/>
      <c r="I31" s="729"/>
      <c r="J31" s="729"/>
      <c r="K31" s="729"/>
      <c r="L31" s="729"/>
      <c r="M31" s="729"/>
      <c r="N31" s="730"/>
    </row>
    <row r="32" spans="2:14" x14ac:dyDescent="0.25">
      <c r="B32" s="731" t="s">
        <v>159</v>
      </c>
      <c r="C32" s="732"/>
      <c r="D32" s="732"/>
      <c r="E32" s="707" t="s">
        <v>167</v>
      </c>
      <c r="F32" s="707"/>
      <c r="G32" s="707"/>
      <c r="H32" s="707"/>
      <c r="I32" s="707"/>
      <c r="J32" s="707"/>
      <c r="K32" s="707"/>
      <c r="L32" s="707"/>
      <c r="M32" s="707"/>
      <c r="N32" s="708"/>
    </row>
    <row r="33" spans="2:14" x14ac:dyDescent="0.25">
      <c r="B33" s="731"/>
      <c r="C33" s="732"/>
      <c r="D33" s="732"/>
      <c r="E33" s="707"/>
      <c r="F33" s="707"/>
      <c r="G33" s="707"/>
      <c r="H33" s="707"/>
      <c r="I33" s="707"/>
      <c r="J33" s="707"/>
      <c r="K33" s="707"/>
      <c r="L33" s="707"/>
      <c r="M33" s="707"/>
      <c r="N33" s="708"/>
    </row>
    <row r="34" spans="2:14" x14ac:dyDescent="0.25">
      <c r="B34" s="711" t="s">
        <v>161</v>
      </c>
      <c r="C34" s="712"/>
      <c r="D34" s="712"/>
      <c r="E34" s="713" t="s">
        <v>209</v>
      </c>
      <c r="F34" s="713"/>
      <c r="G34" s="713"/>
      <c r="H34" s="713"/>
      <c r="I34" s="713"/>
      <c r="J34" s="713"/>
      <c r="K34" s="713"/>
      <c r="L34" s="713"/>
      <c r="M34" s="713"/>
      <c r="N34" s="714"/>
    </row>
    <row r="35" spans="2:14" x14ac:dyDescent="0.25">
      <c r="B35" s="711"/>
      <c r="C35" s="712"/>
      <c r="D35" s="712"/>
      <c r="E35" s="713"/>
      <c r="F35" s="713"/>
      <c r="G35" s="713"/>
      <c r="H35" s="713"/>
      <c r="I35" s="713"/>
      <c r="J35" s="713"/>
      <c r="K35" s="713"/>
      <c r="L35" s="713"/>
      <c r="M35" s="713"/>
      <c r="N35" s="714"/>
    </row>
    <row r="36" spans="2:14" ht="15.75" customHeight="1" x14ac:dyDescent="0.25">
      <c r="B36" s="717" t="s">
        <v>216</v>
      </c>
      <c r="C36" s="718"/>
      <c r="D36" s="719"/>
      <c r="E36" s="723" t="s">
        <v>217</v>
      </c>
      <c r="F36" s="724"/>
      <c r="G36" s="724"/>
      <c r="H36" s="724"/>
      <c r="I36" s="724"/>
      <c r="J36" s="724"/>
      <c r="K36" s="724"/>
      <c r="L36" s="724"/>
      <c r="M36" s="724"/>
      <c r="N36" s="725"/>
    </row>
    <row r="37" spans="2:14" ht="15.75" customHeight="1" x14ac:dyDescent="0.25">
      <c r="B37" s="720"/>
      <c r="C37" s="721"/>
      <c r="D37" s="722"/>
      <c r="E37" s="726"/>
      <c r="F37" s="727"/>
      <c r="G37" s="727"/>
      <c r="H37" s="727"/>
      <c r="I37" s="727"/>
      <c r="J37" s="727"/>
      <c r="K37" s="727"/>
      <c r="L37" s="727"/>
      <c r="M37" s="727"/>
      <c r="N37" s="728"/>
    </row>
    <row r="38" spans="2:14" x14ac:dyDescent="0.25">
      <c r="B38" s="715" t="s">
        <v>160</v>
      </c>
      <c r="C38" s="716"/>
      <c r="D38" s="716"/>
      <c r="E38" s="713" t="s">
        <v>210</v>
      </c>
      <c r="F38" s="713"/>
      <c r="G38" s="713"/>
      <c r="H38" s="713"/>
      <c r="I38" s="713"/>
      <c r="J38" s="713"/>
      <c r="K38" s="713"/>
      <c r="L38" s="713"/>
      <c r="M38" s="713"/>
      <c r="N38" s="714"/>
    </row>
    <row r="39" spans="2:14" x14ac:dyDescent="0.25">
      <c r="B39" s="715"/>
      <c r="C39" s="716"/>
      <c r="D39" s="716"/>
      <c r="E39" s="713"/>
      <c r="F39" s="713"/>
      <c r="G39" s="713"/>
      <c r="H39" s="713"/>
      <c r="I39" s="713"/>
      <c r="J39" s="713"/>
      <c r="K39" s="713"/>
      <c r="L39" s="713"/>
      <c r="M39" s="713"/>
      <c r="N39" s="714"/>
    </row>
    <row r="40" spans="2:14" x14ac:dyDescent="0.25">
      <c r="B40" s="704" t="s">
        <v>162</v>
      </c>
      <c r="C40" s="301"/>
      <c r="D40" s="301"/>
      <c r="E40" s="707" t="s">
        <v>168</v>
      </c>
      <c r="F40" s="707"/>
      <c r="G40" s="707"/>
      <c r="H40" s="707"/>
      <c r="I40" s="707"/>
      <c r="J40" s="707"/>
      <c r="K40" s="707"/>
      <c r="L40" s="707"/>
      <c r="M40" s="707"/>
      <c r="N40" s="708"/>
    </row>
    <row r="41" spans="2:14" ht="15.75" thickBot="1" x14ac:dyDescent="0.3">
      <c r="B41" s="705"/>
      <c r="C41" s="706"/>
      <c r="D41" s="706"/>
      <c r="E41" s="709"/>
      <c r="F41" s="709"/>
      <c r="G41" s="709"/>
      <c r="H41" s="709"/>
      <c r="I41" s="709"/>
      <c r="J41" s="709"/>
      <c r="K41" s="709"/>
      <c r="L41" s="709"/>
      <c r="M41" s="709"/>
      <c r="N41" s="710"/>
    </row>
  </sheetData>
  <sheetProtection algorithmName="SHA-512" hashValue="/HlTftJjarduUlsXYy5p0/F1A/dxriNehOVjz4PJSxt8ZXPAFejW+1D/PCogGEdzYYajyhHpDTcnJdUmQjkbng==" saltValue="GxwJ68NTTngAFDPp71w/fg==" spinCount="100000" sheet="1" objects="1" scenarios="1"/>
  <mergeCells count="31">
    <mergeCell ref="B4:N5"/>
    <mergeCell ref="B6:D7"/>
    <mergeCell ref="E6:N7"/>
    <mergeCell ref="B8:D9"/>
    <mergeCell ref="E8:N9"/>
    <mergeCell ref="B14:D17"/>
    <mergeCell ref="E14:N17"/>
    <mergeCell ref="B18:D20"/>
    <mergeCell ref="E18:N20"/>
    <mergeCell ref="B10:D13"/>
    <mergeCell ref="E10:N13"/>
    <mergeCell ref="B21:D22"/>
    <mergeCell ref="E21:N22"/>
    <mergeCell ref="B23:D24"/>
    <mergeCell ref="E23:N24"/>
    <mergeCell ref="B25:D27"/>
    <mergeCell ref="B30:D31"/>
    <mergeCell ref="E25:N27"/>
    <mergeCell ref="E28:N29"/>
    <mergeCell ref="E30:N31"/>
    <mergeCell ref="E32:N33"/>
    <mergeCell ref="B32:D33"/>
    <mergeCell ref="B28:D29"/>
    <mergeCell ref="B40:D41"/>
    <mergeCell ref="E40:N41"/>
    <mergeCell ref="B34:D35"/>
    <mergeCell ref="E34:N35"/>
    <mergeCell ref="B38:D39"/>
    <mergeCell ref="E38:N39"/>
    <mergeCell ref="B36:D37"/>
    <mergeCell ref="E36:N37"/>
  </mergeCells>
  <pageMargins left="0.70866141732283472" right="0.70866141732283472" top="0.74803149606299213" bottom="0.74803149606299213" header="0.31496062992125984" footer="0.31496062992125984"/>
  <pageSetup paperSize="9" scale="88" orientation="landscape" r:id="rId1"/>
  <headerFooter>
    <oddHeader>&amp;LLondon Borough of Richmond upon Thames&amp;RFlood Risk Assessment Checklist</oddHeader>
    <oddFooter>&amp;LPrinted: &amp;D &amp;T&amp;C&amp;A&amp;RPage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7"/>
  <sheetViews>
    <sheetView view="pageBreakPreview" zoomScale="85" zoomScaleNormal="100" zoomScaleSheetLayoutView="85" workbookViewId="0">
      <selection activeCell="E15" sqref="E15:N15"/>
    </sheetView>
  </sheetViews>
  <sheetFormatPr defaultRowHeight="15" x14ac:dyDescent="0.25"/>
  <cols>
    <col min="1" max="1" width="4" customWidth="1"/>
    <col min="14" max="14" width="9.140625" customWidth="1"/>
    <col min="15" max="15" width="3.7109375" customWidth="1"/>
  </cols>
  <sheetData>
    <row r="1" spans="1:14" ht="15.75" x14ac:dyDescent="0.25">
      <c r="A1" s="1"/>
      <c r="B1" s="15"/>
      <c r="C1" s="15"/>
      <c r="D1" s="15"/>
      <c r="E1" s="15"/>
      <c r="F1" s="15"/>
      <c r="G1" s="15"/>
      <c r="H1" s="15"/>
      <c r="I1" s="15"/>
      <c r="J1" s="15"/>
      <c r="K1" s="15"/>
      <c r="L1" s="15"/>
      <c r="M1" s="15"/>
      <c r="N1" s="15"/>
    </row>
    <row r="2" spans="1:14" ht="15.75" x14ac:dyDescent="0.25">
      <c r="A2" s="1"/>
      <c r="B2" s="78" t="s">
        <v>237</v>
      </c>
      <c r="C2" s="15"/>
      <c r="D2" s="15"/>
      <c r="E2" s="15"/>
      <c r="F2" s="15"/>
      <c r="G2" s="15"/>
      <c r="H2" s="15"/>
      <c r="I2" s="15"/>
      <c r="J2" s="15"/>
      <c r="K2" s="15"/>
      <c r="L2" s="15"/>
      <c r="M2" s="15"/>
      <c r="N2" s="15"/>
    </row>
    <row r="3" spans="1:14" ht="16.5" thickBot="1" x14ac:dyDescent="0.3">
      <c r="A3" s="1"/>
      <c r="B3" s="15"/>
      <c r="C3" s="15"/>
      <c r="D3" s="15"/>
      <c r="E3" s="15"/>
      <c r="F3" s="15"/>
      <c r="G3" s="15"/>
      <c r="H3" s="15"/>
      <c r="I3" s="15"/>
      <c r="J3" s="15"/>
      <c r="K3" s="15"/>
      <c r="L3" s="15"/>
      <c r="M3" s="15"/>
      <c r="N3" s="15"/>
    </row>
    <row r="4" spans="1:14" ht="15.75" customHeight="1" x14ac:dyDescent="0.25">
      <c r="A4" s="1"/>
      <c r="B4" s="166" t="s">
        <v>222</v>
      </c>
      <c r="C4" s="167"/>
      <c r="D4" s="167"/>
      <c r="E4" s="167"/>
      <c r="F4" s="167"/>
      <c r="G4" s="167"/>
      <c r="H4" s="167"/>
      <c r="I4" s="167"/>
      <c r="J4" s="167"/>
      <c r="K4" s="167"/>
      <c r="L4" s="167"/>
      <c r="M4" s="167"/>
      <c r="N4" s="168"/>
    </row>
    <row r="5" spans="1:14" ht="15.75" thickBot="1" x14ac:dyDescent="0.3">
      <c r="A5" s="1"/>
      <c r="B5" s="169"/>
      <c r="C5" s="170"/>
      <c r="D5" s="170"/>
      <c r="E5" s="170"/>
      <c r="F5" s="170"/>
      <c r="G5" s="170"/>
      <c r="H5" s="170"/>
      <c r="I5" s="170"/>
      <c r="J5" s="170"/>
      <c r="K5" s="170"/>
      <c r="L5" s="170"/>
      <c r="M5" s="170"/>
      <c r="N5" s="171"/>
    </row>
    <row r="6" spans="1:14" x14ac:dyDescent="0.25">
      <c r="A6" s="1"/>
      <c r="B6" s="172" t="s">
        <v>189</v>
      </c>
      <c r="C6" s="173"/>
      <c r="D6" s="173"/>
      <c r="E6" s="173"/>
      <c r="F6" s="173"/>
      <c r="G6" s="173"/>
      <c r="H6" s="173"/>
      <c r="I6" s="173"/>
      <c r="J6" s="173"/>
      <c r="K6" s="173"/>
      <c r="L6" s="173"/>
      <c r="M6" s="173"/>
      <c r="N6" s="174"/>
    </row>
    <row r="7" spans="1:14" x14ac:dyDescent="0.25">
      <c r="A7" s="1"/>
      <c r="B7" s="184" t="s">
        <v>190</v>
      </c>
      <c r="C7" s="185"/>
      <c r="D7" s="185"/>
      <c r="E7" s="185"/>
      <c r="F7" s="185"/>
      <c r="G7" s="185"/>
      <c r="H7" s="185"/>
      <c r="I7" s="185"/>
      <c r="J7" s="185"/>
      <c r="K7" s="185"/>
      <c r="L7" s="185"/>
      <c r="M7" s="185"/>
      <c r="N7" s="186"/>
    </row>
    <row r="8" spans="1:14" ht="8.25" customHeight="1" x14ac:dyDescent="0.25">
      <c r="A8" s="1"/>
      <c r="B8" s="187"/>
      <c r="C8" s="188"/>
      <c r="D8" s="188"/>
      <c r="E8" s="188"/>
      <c r="F8" s="188"/>
      <c r="G8" s="188"/>
      <c r="H8" s="189"/>
      <c r="I8" s="188"/>
      <c r="J8" s="188"/>
      <c r="K8" s="188"/>
      <c r="L8" s="188"/>
      <c r="M8" s="188"/>
      <c r="N8" s="190"/>
    </row>
    <row r="9" spans="1:14" x14ac:dyDescent="0.25">
      <c r="A9" s="1"/>
      <c r="B9" s="195" t="s">
        <v>194</v>
      </c>
      <c r="C9" s="196"/>
      <c r="D9" s="197"/>
      <c r="E9" s="194" t="str">
        <f>'3. Flood Risk Classification'!N8</f>
        <v>Flood Zone 1</v>
      </c>
      <c r="F9" s="194"/>
      <c r="G9" s="194"/>
      <c r="H9" s="102"/>
      <c r="I9" s="72" t="s">
        <v>191</v>
      </c>
      <c r="J9" s="87"/>
      <c r="K9" s="88"/>
      <c r="L9" s="191" t="str">
        <f>'3. Flood Risk Classification'!N15</f>
        <v>Low</v>
      </c>
      <c r="M9" s="192"/>
      <c r="N9" s="193"/>
    </row>
    <row r="10" spans="1:14" x14ac:dyDescent="0.25">
      <c r="A10" s="1"/>
      <c r="B10" s="195" t="s">
        <v>213</v>
      </c>
      <c r="C10" s="196"/>
      <c r="D10" s="197"/>
      <c r="E10" s="194" t="str">
        <f>'3. Flood Risk Classification'!N10</f>
        <v>No data provided</v>
      </c>
      <c r="F10" s="194"/>
      <c r="G10" s="194"/>
      <c r="H10" s="102"/>
      <c r="I10" s="72" t="s">
        <v>156</v>
      </c>
      <c r="J10" s="87"/>
      <c r="K10" s="88"/>
      <c r="L10" s="191" t="str">
        <f>'3. Flood Risk Classification'!N17</f>
        <v>Limited potential</v>
      </c>
      <c r="M10" s="192"/>
      <c r="N10" s="193"/>
    </row>
    <row r="11" spans="1:14" x14ac:dyDescent="0.25">
      <c r="A11" s="1"/>
      <c r="B11" s="195" t="s">
        <v>195</v>
      </c>
      <c r="C11" s="196"/>
      <c r="D11" s="197"/>
      <c r="E11" s="194" t="str">
        <f>'3. Flood Risk Classification'!N11</f>
        <v>No hazard</v>
      </c>
      <c r="F11" s="194"/>
      <c r="G11" s="194"/>
      <c r="H11" s="103"/>
      <c r="I11" s="72" t="s">
        <v>192</v>
      </c>
      <c r="J11" s="87"/>
      <c r="K11" s="88"/>
      <c r="L11" s="191" t="str">
        <f>'3. Flood Risk Classification'!N19</f>
        <v>No historic record of sewer flooding</v>
      </c>
      <c r="M11" s="192"/>
      <c r="N11" s="193"/>
    </row>
    <row r="12" spans="1:14" x14ac:dyDescent="0.25">
      <c r="A12" s="1"/>
      <c r="B12" s="195" t="s">
        <v>196</v>
      </c>
      <c r="C12" s="196"/>
      <c r="D12" s="197"/>
      <c r="E12" s="194" t="str">
        <f>'3. Flood Risk Classification'!N13</f>
        <v>No hazard</v>
      </c>
      <c r="F12" s="194"/>
      <c r="G12" s="194"/>
      <c r="H12" s="103"/>
      <c r="I12" s="72" t="s">
        <v>193</v>
      </c>
      <c r="J12" s="87"/>
      <c r="K12" s="88"/>
      <c r="L12" s="191" t="str">
        <f>'3. Flood Risk Classification'!N21</f>
        <v>Not in maximum extent</v>
      </c>
      <c r="M12" s="192"/>
      <c r="N12" s="193"/>
    </row>
    <row r="13" spans="1:14" ht="15" customHeight="1" x14ac:dyDescent="0.25">
      <c r="A13" s="1"/>
      <c r="B13" s="198"/>
      <c r="C13" s="199"/>
      <c r="D13" s="199"/>
      <c r="E13" s="199"/>
      <c r="F13" s="199"/>
      <c r="G13" s="199"/>
      <c r="H13" s="200"/>
      <c r="I13" s="199"/>
      <c r="J13" s="199"/>
      <c r="K13" s="199"/>
      <c r="L13" s="199"/>
      <c r="M13" s="199"/>
      <c r="N13" s="201"/>
    </row>
    <row r="14" spans="1:14" ht="62.25" customHeight="1" x14ac:dyDescent="0.25">
      <c r="A14" s="1"/>
      <c r="B14" s="208" t="s">
        <v>197</v>
      </c>
      <c r="C14" s="209"/>
      <c r="D14" s="210"/>
      <c r="E14" s="205" t="str">
        <f>'4. Fluvial &amp; Tidal Flood Risk'!B71</f>
        <v>[Summarise key points from above assessment covering the key considerations listed above and focussing on areas where further information is needed or the applicant needs to do further work]</v>
      </c>
      <c r="F14" s="206"/>
      <c r="G14" s="206"/>
      <c r="H14" s="206"/>
      <c r="I14" s="206"/>
      <c r="J14" s="206"/>
      <c r="K14" s="206"/>
      <c r="L14" s="206"/>
      <c r="M14" s="206"/>
      <c r="N14" s="207"/>
    </row>
    <row r="15" spans="1:14" ht="62.25" customHeight="1" x14ac:dyDescent="0.25">
      <c r="A15" s="1"/>
      <c r="B15" s="208" t="s">
        <v>198</v>
      </c>
      <c r="C15" s="209"/>
      <c r="D15" s="210"/>
      <c r="E15" s="205" t="str">
        <f>'5. Surface Water Flood Risk'!B38</f>
        <v>[Summarise key points from above assessment covering the key considerations listed above and focussing on areas where further information is needed or the applicant needs to do further work]</v>
      </c>
      <c r="F15" s="206"/>
      <c r="G15" s="206"/>
      <c r="H15" s="206"/>
      <c r="I15" s="206"/>
      <c r="J15" s="206"/>
      <c r="K15" s="206"/>
      <c r="L15" s="206"/>
      <c r="M15" s="206"/>
      <c r="N15" s="207"/>
    </row>
    <row r="16" spans="1:14" ht="62.25" customHeight="1" x14ac:dyDescent="0.25">
      <c r="A16" s="1"/>
      <c r="B16" s="208" t="s">
        <v>199</v>
      </c>
      <c r="C16" s="209"/>
      <c r="D16" s="210"/>
      <c r="E16" s="205" t="str">
        <f>'6. Groundwater Flood Risk'!B31</f>
        <v>[Summarise key points from above assessment covering the key considerations listed above and focussing on areas where further information is needed or the applicant needs to do further work]</v>
      </c>
      <c r="F16" s="206"/>
      <c r="G16" s="206"/>
      <c r="H16" s="206"/>
      <c r="I16" s="206"/>
      <c r="J16" s="206"/>
      <c r="K16" s="206"/>
      <c r="L16" s="206"/>
      <c r="M16" s="206"/>
      <c r="N16" s="207"/>
    </row>
    <row r="17" spans="1:14" ht="62.25" customHeight="1" x14ac:dyDescent="0.25">
      <c r="A17" s="1"/>
      <c r="B17" s="208" t="s">
        <v>200</v>
      </c>
      <c r="C17" s="209"/>
      <c r="D17" s="210"/>
      <c r="E17" s="205" t="str">
        <f>'7. Additional Flood Risk'!B26</f>
        <v>[Summarise key points from above assessment covering the key considerations listed above and focussing on areas where further information is needed or the applicant needs to do further work]</v>
      </c>
      <c r="F17" s="206"/>
      <c r="G17" s="206"/>
      <c r="H17" s="206"/>
      <c r="I17" s="206"/>
      <c r="J17" s="206"/>
      <c r="K17" s="206"/>
      <c r="L17" s="206"/>
      <c r="M17" s="206"/>
      <c r="N17" s="207"/>
    </row>
    <row r="18" spans="1:14" ht="62.25" customHeight="1" thickBot="1" x14ac:dyDescent="0.3">
      <c r="A18" s="1"/>
      <c r="B18" s="208" t="s">
        <v>201</v>
      </c>
      <c r="C18" s="209"/>
      <c r="D18" s="210"/>
      <c r="E18" s="205" t="str">
        <f>'8. Basements'!B65</f>
        <v>[Summarise key points from above assessment covering the key considerations listed above and focussing on areas where further information is needed or the applicant needs to do further work]</v>
      </c>
      <c r="F18" s="206"/>
      <c r="G18" s="206"/>
      <c r="H18" s="206"/>
      <c r="I18" s="206"/>
      <c r="J18" s="206"/>
      <c r="K18" s="206"/>
      <c r="L18" s="206"/>
      <c r="M18" s="206"/>
      <c r="N18" s="207"/>
    </row>
    <row r="19" spans="1:14" ht="15" customHeight="1" x14ac:dyDescent="0.25">
      <c r="A19" s="1"/>
      <c r="B19" s="172" t="s">
        <v>203</v>
      </c>
      <c r="C19" s="173"/>
      <c r="D19" s="173"/>
      <c r="E19" s="173"/>
      <c r="F19" s="173"/>
      <c r="G19" s="173"/>
      <c r="H19" s="173"/>
      <c r="I19" s="173"/>
      <c r="J19" s="173"/>
      <c r="K19" s="173"/>
      <c r="L19" s="173"/>
      <c r="M19" s="173"/>
      <c r="N19" s="174"/>
    </row>
    <row r="20" spans="1:14" ht="252.75" customHeight="1" x14ac:dyDescent="0.25">
      <c r="A20" s="1"/>
      <c r="B20" s="202" t="s">
        <v>212</v>
      </c>
      <c r="C20" s="203"/>
      <c r="D20" s="203"/>
      <c r="E20" s="203"/>
      <c r="F20" s="203"/>
      <c r="G20" s="203"/>
      <c r="H20" s="203"/>
      <c r="I20" s="203"/>
      <c r="J20" s="203"/>
      <c r="K20" s="203"/>
      <c r="L20" s="203"/>
      <c r="M20" s="203"/>
      <c r="N20" s="204"/>
    </row>
    <row r="21" spans="1:14" x14ac:dyDescent="0.25">
      <c r="A21" s="1"/>
      <c r="B21" s="175" t="s">
        <v>204</v>
      </c>
      <c r="C21" s="176"/>
      <c r="D21" s="176"/>
      <c r="E21" s="176"/>
      <c r="F21" s="176"/>
      <c r="G21" s="176"/>
      <c r="H21" s="176"/>
      <c r="I21" s="176"/>
      <c r="J21" s="176"/>
      <c r="K21" s="176"/>
      <c r="L21" s="176"/>
      <c r="M21" s="176"/>
      <c r="N21" s="177"/>
    </row>
    <row r="22" spans="1:14" x14ac:dyDescent="0.25">
      <c r="A22" s="1"/>
      <c r="B22" s="178" t="s">
        <v>169</v>
      </c>
      <c r="C22" s="179"/>
      <c r="D22" s="179"/>
      <c r="E22" s="179"/>
      <c r="F22" s="179"/>
      <c r="G22" s="179"/>
      <c r="H22" s="179"/>
      <c r="I22" s="179"/>
      <c r="J22" s="179"/>
      <c r="K22" s="179"/>
      <c r="L22" s="179"/>
      <c r="M22" s="179"/>
      <c r="N22" s="180"/>
    </row>
    <row r="23" spans="1:14" x14ac:dyDescent="0.25">
      <c r="A23" s="1"/>
      <c r="B23" s="178"/>
      <c r="C23" s="179"/>
      <c r="D23" s="179"/>
      <c r="E23" s="179"/>
      <c r="F23" s="179"/>
      <c r="G23" s="179"/>
      <c r="H23" s="179"/>
      <c r="I23" s="179"/>
      <c r="J23" s="179"/>
      <c r="K23" s="179"/>
      <c r="L23" s="179"/>
      <c r="M23" s="179"/>
      <c r="N23" s="180"/>
    </row>
    <row r="24" spans="1:14" x14ac:dyDescent="0.25">
      <c r="A24" s="1"/>
      <c r="B24" s="178"/>
      <c r="C24" s="179"/>
      <c r="D24" s="179"/>
      <c r="E24" s="179"/>
      <c r="F24" s="179"/>
      <c r="G24" s="179"/>
      <c r="H24" s="179"/>
      <c r="I24" s="179"/>
      <c r="J24" s="179"/>
      <c r="K24" s="179"/>
      <c r="L24" s="179"/>
      <c r="M24" s="179"/>
      <c r="N24" s="180"/>
    </row>
    <row r="25" spans="1:14" x14ac:dyDescent="0.25">
      <c r="A25" s="1"/>
      <c r="B25" s="178"/>
      <c r="C25" s="179"/>
      <c r="D25" s="179"/>
      <c r="E25" s="179"/>
      <c r="F25" s="179"/>
      <c r="G25" s="179"/>
      <c r="H25" s="179"/>
      <c r="I25" s="179"/>
      <c r="J25" s="179"/>
      <c r="K25" s="179"/>
      <c r="L25" s="179"/>
      <c r="M25" s="179"/>
      <c r="N25" s="180"/>
    </row>
    <row r="26" spans="1:14" x14ac:dyDescent="0.25">
      <c r="A26" s="1"/>
      <c r="B26" s="178"/>
      <c r="C26" s="179"/>
      <c r="D26" s="179"/>
      <c r="E26" s="179"/>
      <c r="F26" s="179"/>
      <c r="G26" s="179"/>
      <c r="H26" s="179"/>
      <c r="I26" s="179"/>
      <c r="J26" s="179"/>
      <c r="K26" s="179"/>
      <c r="L26" s="179"/>
      <c r="M26" s="179"/>
      <c r="N26" s="180"/>
    </row>
    <row r="27" spans="1:14" x14ac:dyDescent="0.25">
      <c r="A27" s="1"/>
      <c r="B27" s="178"/>
      <c r="C27" s="179"/>
      <c r="D27" s="179"/>
      <c r="E27" s="179"/>
      <c r="F27" s="179"/>
      <c r="G27" s="179"/>
      <c r="H27" s="179"/>
      <c r="I27" s="179"/>
      <c r="J27" s="179"/>
      <c r="K27" s="179"/>
      <c r="L27" s="179"/>
      <c r="M27" s="179"/>
      <c r="N27" s="180"/>
    </row>
    <row r="28" spans="1:14" x14ac:dyDescent="0.25">
      <c r="A28" s="1"/>
      <c r="B28" s="178"/>
      <c r="C28" s="179"/>
      <c r="D28" s="179"/>
      <c r="E28" s="179"/>
      <c r="F28" s="179"/>
      <c r="G28" s="179"/>
      <c r="H28" s="179"/>
      <c r="I28" s="179"/>
      <c r="J28" s="179"/>
      <c r="K28" s="179"/>
      <c r="L28" s="179"/>
      <c r="M28" s="179"/>
      <c r="N28" s="180"/>
    </row>
    <row r="29" spans="1:14" x14ac:dyDescent="0.25">
      <c r="A29" s="1"/>
      <c r="B29" s="178"/>
      <c r="C29" s="179"/>
      <c r="D29" s="179"/>
      <c r="E29" s="179"/>
      <c r="F29" s="179"/>
      <c r="G29" s="179"/>
      <c r="H29" s="179"/>
      <c r="I29" s="179"/>
      <c r="J29" s="179"/>
      <c r="K29" s="179"/>
      <c r="L29" s="179"/>
      <c r="M29" s="179"/>
      <c r="N29" s="180"/>
    </row>
    <row r="30" spans="1:14" x14ac:dyDescent="0.25">
      <c r="A30" s="1"/>
      <c r="B30" s="178"/>
      <c r="C30" s="179"/>
      <c r="D30" s="179"/>
      <c r="E30" s="179"/>
      <c r="F30" s="179"/>
      <c r="G30" s="179"/>
      <c r="H30" s="179"/>
      <c r="I30" s="179"/>
      <c r="J30" s="179"/>
      <c r="K30" s="179"/>
      <c r="L30" s="179"/>
      <c r="M30" s="179"/>
      <c r="N30" s="180"/>
    </row>
    <row r="31" spans="1:14" x14ac:dyDescent="0.25">
      <c r="A31" s="1"/>
      <c r="B31" s="178"/>
      <c r="C31" s="179"/>
      <c r="D31" s="179"/>
      <c r="E31" s="179"/>
      <c r="F31" s="179"/>
      <c r="G31" s="179"/>
      <c r="H31" s="179"/>
      <c r="I31" s="179"/>
      <c r="J31" s="179"/>
      <c r="K31" s="179"/>
      <c r="L31" s="179"/>
      <c r="M31" s="179"/>
      <c r="N31" s="180"/>
    </row>
    <row r="32" spans="1:14" x14ac:dyDescent="0.25">
      <c r="A32" s="1"/>
      <c r="B32" s="178"/>
      <c r="C32" s="179"/>
      <c r="D32" s="179"/>
      <c r="E32" s="179"/>
      <c r="F32" s="179"/>
      <c r="G32" s="179"/>
      <c r="H32" s="179"/>
      <c r="I32" s="179"/>
      <c r="J32" s="179"/>
      <c r="K32" s="179"/>
      <c r="L32" s="179"/>
      <c r="M32" s="179"/>
      <c r="N32" s="180"/>
    </row>
    <row r="33" spans="1:14" x14ac:dyDescent="0.25">
      <c r="A33" s="1"/>
      <c r="B33" s="178"/>
      <c r="C33" s="179"/>
      <c r="D33" s="179"/>
      <c r="E33" s="179"/>
      <c r="F33" s="179"/>
      <c r="G33" s="179"/>
      <c r="H33" s="179"/>
      <c r="I33" s="179"/>
      <c r="J33" s="179"/>
      <c r="K33" s="179"/>
      <c r="L33" s="179"/>
      <c r="M33" s="179"/>
      <c r="N33" s="180"/>
    </row>
    <row r="34" spans="1:14" x14ac:dyDescent="0.25">
      <c r="A34" s="1"/>
      <c r="B34" s="178"/>
      <c r="C34" s="179"/>
      <c r="D34" s="179"/>
      <c r="E34" s="179"/>
      <c r="F34" s="179"/>
      <c r="G34" s="179"/>
      <c r="H34" s="179"/>
      <c r="I34" s="179"/>
      <c r="J34" s="179"/>
      <c r="K34" s="179"/>
      <c r="L34" s="179"/>
      <c r="M34" s="179"/>
      <c r="N34" s="180"/>
    </row>
    <row r="35" spans="1:14" x14ac:dyDescent="0.25">
      <c r="A35" s="1"/>
      <c r="B35" s="178"/>
      <c r="C35" s="179"/>
      <c r="D35" s="179"/>
      <c r="E35" s="179"/>
      <c r="F35" s="179"/>
      <c r="G35" s="179"/>
      <c r="H35" s="179"/>
      <c r="I35" s="179"/>
      <c r="J35" s="179"/>
      <c r="K35" s="179"/>
      <c r="L35" s="179"/>
      <c r="M35" s="179"/>
      <c r="N35" s="180"/>
    </row>
    <row r="36" spans="1:14" x14ac:dyDescent="0.25">
      <c r="A36" s="1"/>
      <c r="B36" s="178"/>
      <c r="C36" s="179"/>
      <c r="D36" s="179"/>
      <c r="E36" s="179"/>
      <c r="F36" s="179"/>
      <c r="G36" s="179"/>
      <c r="H36" s="179"/>
      <c r="I36" s="179"/>
      <c r="J36" s="179"/>
      <c r="K36" s="179"/>
      <c r="L36" s="179"/>
      <c r="M36" s="179"/>
      <c r="N36" s="180"/>
    </row>
    <row r="37" spans="1:14" ht="15.75" thickBot="1" x14ac:dyDescent="0.3">
      <c r="A37" s="1"/>
      <c r="B37" s="181"/>
      <c r="C37" s="182"/>
      <c r="D37" s="182"/>
      <c r="E37" s="182"/>
      <c r="F37" s="182"/>
      <c r="G37" s="182"/>
      <c r="H37" s="182"/>
      <c r="I37" s="182"/>
      <c r="J37" s="182"/>
      <c r="K37" s="182"/>
      <c r="L37" s="182"/>
      <c r="M37" s="182"/>
      <c r="N37" s="183"/>
    </row>
  </sheetData>
  <sheetProtection algorithmName="SHA-512" hashValue="u4Qb8rTDlDyUIjaATJBLcy/8FR5emA5m+qlpU7ttpQ1+Ws2kN7NYFnpyswgrajxmyVzDe8Q7bQ3Eivkss8bhHw==" saltValue="Nm3rMbR62JHjxc5Uxnncmw==" spinCount="100000" sheet="1" objects="1" scenarios="1"/>
  <protectedRanges>
    <protectedRange sqref="B20:N20 B22:N37" name="Tab1"/>
  </protectedRanges>
  <mergeCells count="31">
    <mergeCell ref="B10:D10"/>
    <mergeCell ref="B11:D11"/>
    <mergeCell ref="E11:G11"/>
    <mergeCell ref="B19:N19"/>
    <mergeCell ref="B20:N20"/>
    <mergeCell ref="E14:N14"/>
    <mergeCell ref="E15:N15"/>
    <mergeCell ref="E16:N16"/>
    <mergeCell ref="E17:N17"/>
    <mergeCell ref="E18:N18"/>
    <mergeCell ref="B14:D14"/>
    <mergeCell ref="B15:D15"/>
    <mergeCell ref="B16:D16"/>
    <mergeCell ref="B17:D17"/>
    <mergeCell ref="B18:D18"/>
    <mergeCell ref="B4:N5"/>
    <mergeCell ref="B6:N6"/>
    <mergeCell ref="B21:N21"/>
    <mergeCell ref="B22:N37"/>
    <mergeCell ref="B7:N7"/>
    <mergeCell ref="B8:N8"/>
    <mergeCell ref="L11:N11"/>
    <mergeCell ref="L10:N10"/>
    <mergeCell ref="L9:N9"/>
    <mergeCell ref="E9:G9"/>
    <mergeCell ref="E10:G10"/>
    <mergeCell ref="E12:G12"/>
    <mergeCell ref="B12:D12"/>
    <mergeCell ref="L12:N12"/>
    <mergeCell ref="B13:N13"/>
    <mergeCell ref="B9:D9"/>
  </mergeCells>
  <pageMargins left="0.70866141732283472" right="0.70866141732283472" top="0.74803149606299213" bottom="0.74803149606299213" header="0.31496062992125984" footer="0.31496062992125984"/>
  <pageSetup paperSize="9" scale="68" orientation="portrait" r:id="rId1"/>
  <headerFooter>
    <oddHeader>&amp;LLondon Borough of Richmond upon Thames&amp;RFlood Risk Assessment Checklist</oddHeader>
    <oddFooter>&amp;LPrinted: &amp;T &amp;D&amp;C&amp;A&amp;RPage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6"/>
  <sheetViews>
    <sheetView view="pageBreakPreview" zoomScale="85" zoomScaleNormal="90" zoomScaleSheetLayoutView="85" workbookViewId="0">
      <selection activeCell="J24" sqref="J24:Q25"/>
    </sheetView>
  </sheetViews>
  <sheetFormatPr defaultColWidth="9.140625" defaultRowHeight="15.75" x14ac:dyDescent="0.25"/>
  <cols>
    <col min="1" max="8" width="9.140625" style="16"/>
    <col min="9" max="9" width="22.42578125" style="16" customWidth="1"/>
    <col min="10" max="10" width="9.85546875" style="16" customWidth="1"/>
    <col min="11" max="14" width="9.140625" style="16"/>
    <col min="15" max="15" width="13" style="16" customWidth="1"/>
    <col min="16" max="16" width="18.85546875" style="16" customWidth="1"/>
    <col min="17" max="17" width="11.140625" style="16" customWidth="1"/>
    <col min="18" max="18" width="9.140625" style="16"/>
    <col min="19" max="19" width="0" style="74" hidden="1" customWidth="1"/>
    <col min="20" max="16384" width="9.140625" style="16"/>
  </cols>
  <sheetData>
    <row r="1" spans="1:19" x14ac:dyDescent="0.25">
      <c r="A1" s="15"/>
      <c r="B1" s="15"/>
      <c r="C1" s="15"/>
      <c r="D1" s="15"/>
      <c r="E1" s="15"/>
      <c r="F1" s="15"/>
      <c r="G1" s="15"/>
      <c r="H1" s="15"/>
      <c r="I1" s="15"/>
      <c r="J1" s="15"/>
      <c r="K1" s="15"/>
      <c r="L1" s="15"/>
      <c r="M1" s="15"/>
      <c r="N1" s="15"/>
      <c r="O1" s="15"/>
      <c r="P1" s="15"/>
      <c r="Q1" s="15"/>
      <c r="R1" s="15"/>
      <c r="S1" s="73"/>
    </row>
    <row r="2" spans="1:19" x14ac:dyDescent="0.25">
      <c r="A2" s="15"/>
      <c r="B2" s="17"/>
      <c r="C2" s="15"/>
      <c r="D2" s="15"/>
      <c r="E2" s="15"/>
      <c r="F2" s="15"/>
      <c r="G2" s="15"/>
      <c r="H2" s="15"/>
      <c r="I2" s="15"/>
      <c r="J2" s="15"/>
      <c r="K2" s="15"/>
      <c r="L2" s="15"/>
      <c r="M2" s="15"/>
      <c r="N2" s="15"/>
      <c r="O2" s="15"/>
      <c r="P2" s="15"/>
      <c r="Q2" s="15"/>
      <c r="R2" s="15"/>
      <c r="S2" s="73"/>
    </row>
    <row r="3" spans="1:19" ht="16.5" thickBot="1" x14ac:dyDescent="0.3">
      <c r="A3" s="15"/>
      <c r="B3" s="15"/>
      <c r="C3" s="15"/>
      <c r="D3" s="15"/>
      <c r="E3" s="15"/>
      <c r="F3" s="15"/>
      <c r="G3" s="15"/>
      <c r="H3" s="15"/>
      <c r="I3" s="15"/>
      <c r="J3" s="15"/>
      <c r="K3" s="15"/>
      <c r="L3" s="15"/>
      <c r="M3" s="15"/>
      <c r="N3" s="15"/>
      <c r="O3" s="15"/>
      <c r="P3" s="15"/>
      <c r="Q3" s="15"/>
      <c r="R3" s="15"/>
      <c r="S3" s="73"/>
    </row>
    <row r="4" spans="1:19" x14ac:dyDescent="0.25">
      <c r="A4" s="15"/>
      <c r="B4" s="166" t="s">
        <v>223</v>
      </c>
      <c r="C4" s="167"/>
      <c r="D4" s="167"/>
      <c r="E4" s="167"/>
      <c r="F4" s="167"/>
      <c r="G4" s="167"/>
      <c r="H4" s="167"/>
      <c r="I4" s="167"/>
      <c r="J4" s="167"/>
      <c r="K4" s="167"/>
      <c r="L4" s="167"/>
      <c r="M4" s="167"/>
      <c r="N4" s="167"/>
      <c r="O4" s="167"/>
      <c r="P4" s="167"/>
      <c r="Q4" s="168"/>
      <c r="R4" s="15"/>
      <c r="S4" s="73"/>
    </row>
    <row r="5" spans="1:19" ht="16.5" thickBot="1" x14ac:dyDescent="0.3">
      <c r="A5" s="15"/>
      <c r="B5" s="217"/>
      <c r="C5" s="218"/>
      <c r="D5" s="218"/>
      <c r="E5" s="218"/>
      <c r="F5" s="218"/>
      <c r="G5" s="218"/>
      <c r="H5" s="218"/>
      <c r="I5" s="218"/>
      <c r="J5" s="218"/>
      <c r="K5" s="218"/>
      <c r="L5" s="218"/>
      <c r="M5" s="218"/>
      <c r="N5" s="218"/>
      <c r="O5" s="218"/>
      <c r="P5" s="218"/>
      <c r="Q5" s="219"/>
      <c r="R5" s="15"/>
      <c r="S5" s="73"/>
    </row>
    <row r="6" spans="1:19" ht="18.75" customHeight="1" x14ac:dyDescent="0.25">
      <c r="A6" s="15"/>
      <c r="B6" s="228" t="s">
        <v>4</v>
      </c>
      <c r="C6" s="229"/>
      <c r="D6" s="229"/>
      <c r="E6" s="229"/>
      <c r="F6" s="229"/>
      <c r="G6" s="229"/>
      <c r="H6" s="229"/>
      <c r="I6" s="229"/>
      <c r="J6" s="39" t="s">
        <v>96</v>
      </c>
      <c r="K6" s="38"/>
      <c r="L6" s="231" t="s">
        <v>284</v>
      </c>
      <c r="M6" s="232"/>
      <c r="N6" s="233"/>
      <c r="O6" s="237" t="s">
        <v>258</v>
      </c>
      <c r="P6" s="38">
        <v>513250</v>
      </c>
      <c r="Q6" s="62" t="s">
        <v>94</v>
      </c>
      <c r="R6" s="15"/>
      <c r="S6" s="73"/>
    </row>
    <row r="7" spans="1:19" ht="18.75" customHeight="1" x14ac:dyDescent="0.25">
      <c r="A7" s="15"/>
      <c r="B7" s="224"/>
      <c r="C7" s="225"/>
      <c r="D7" s="225"/>
      <c r="E7" s="225"/>
      <c r="F7" s="225"/>
      <c r="G7" s="225"/>
      <c r="H7" s="225"/>
      <c r="I7" s="225"/>
      <c r="J7" s="40" t="s">
        <v>97</v>
      </c>
      <c r="K7" s="41"/>
      <c r="L7" s="234" t="s">
        <v>283</v>
      </c>
      <c r="M7" s="235"/>
      <c r="N7" s="236"/>
      <c r="O7" s="238"/>
      <c r="P7" s="41">
        <v>171950</v>
      </c>
      <c r="Q7" s="42" t="s">
        <v>95</v>
      </c>
      <c r="R7" s="15"/>
      <c r="S7" s="73"/>
    </row>
    <row r="8" spans="1:19" x14ac:dyDescent="0.25">
      <c r="A8" s="15"/>
      <c r="B8" s="222" t="s">
        <v>239</v>
      </c>
      <c r="C8" s="223"/>
      <c r="D8" s="223"/>
      <c r="E8" s="223"/>
      <c r="F8" s="223"/>
      <c r="G8" s="223"/>
      <c r="H8" s="223"/>
      <c r="I8" s="223"/>
      <c r="J8" s="213"/>
      <c r="K8" s="213"/>
      <c r="L8" s="213"/>
      <c r="M8" s="213"/>
      <c r="N8" s="213"/>
      <c r="O8" s="213"/>
      <c r="P8" s="213"/>
      <c r="Q8" s="214"/>
      <c r="R8" s="15"/>
      <c r="S8" s="73"/>
    </row>
    <row r="9" spans="1:19" x14ac:dyDescent="0.25">
      <c r="A9" s="15"/>
      <c r="B9" s="222"/>
      <c r="C9" s="223"/>
      <c r="D9" s="223"/>
      <c r="E9" s="223"/>
      <c r="F9" s="223"/>
      <c r="G9" s="223"/>
      <c r="H9" s="223"/>
      <c r="I9" s="223"/>
      <c r="J9" s="213"/>
      <c r="K9" s="213"/>
      <c r="L9" s="213"/>
      <c r="M9" s="213"/>
      <c r="N9" s="213"/>
      <c r="O9" s="213"/>
      <c r="P9" s="213"/>
      <c r="Q9" s="214"/>
      <c r="R9" s="15"/>
      <c r="S9" s="73"/>
    </row>
    <row r="10" spans="1:19" x14ac:dyDescent="0.25">
      <c r="A10" s="15"/>
      <c r="B10" s="224" t="s">
        <v>238</v>
      </c>
      <c r="C10" s="225"/>
      <c r="D10" s="225"/>
      <c r="E10" s="225"/>
      <c r="F10" s="225"/>
      <c r="G10" s="225"/>
      <c r="H10" s="225"/>
      <c r="I10" s="225"/>
      <c r="J10" s="211"/>
      <c r="K10" s="211"/>
      <c r="L10" s="211"/>
      <c r="M10" s="211"/>
      <c r="N10" s="211"/>
      <c r="O10" s="211"/>
      <c r="P10" s="211"/>
      <c r="Q10" s="212"/>
      <c r="R10" s="15"/>
      <c r="S10" s="73"/>
    </row>
    <row r="11" spans="1:19" x14ac:dyDescent="0.25">
      <c r="A11" s="15"/>
      <c r="B11" s="224"/>
      <c r="C11" s="225"/>
      <c r="D11" s="225"/>
      <c r="E11" s="225"/>
      <c r="F11" s="225"/>
      <c r="G11" s="225"/>
      <c r="H11" s="225"/>
      <c r="I11" s="225"/>
      <c r="J11" s="211"/>
      <c r="K11" s="211"/>
      <c r="L11" s="211"/>
      <c r="M11" s="211"/>
      <c r="N11" s="211"/>
      <c r="O11" s="211"/>
      <c r="P11" s="211"/>
      <c r="Q11" s="212"/>
      <c r="R11" s="15"/>
      <c r="S11" s="73"/>
    </row>
    <row r="12" spans="1:19" x14ac:dyDescent="0.25">
      <c r="A12" s="15"/>
      <c r="B12" s="222" t="s">
        <v>240</v>
      </c>
      <c r="C12" s="223"/>
      <c r="D12" s="223"/>
      <c r="E12" s="223"/>
      <c r="F12" s="223"/>
      <c r="G12" s="223"/>
      <c r="H12" s="223"/>
      <c r="I12" s="223"/>
      <c r="J12" s="213"/>
      <c r="K12" s="213"/>
      <c r="L12" s="213"/>
      <c r="M12" s="213"/>
      <c r="N12" s="213"/>
      <c r="O12" s="213"/>
      <c r="P12" s="213"/>
      <c r="Q12" s="214"/>
      <c r="R12" s="15"/>
      <c r="S12" s="73"/>
    </row>
    <row r="13" spans="1:19" x14ac:dyDescent="0.25">
      <c r="A13" s="15"/>
      <c r="B13" s="222"/>
      <c r="C13" s="223"/>
      <c r="D13" s="223"/>
      <c r="E13" s="223"/>
      <c r="F13" s="223"/>
      <c r="G13" s="223"/>
      <c r="H13" s="223"/>
      <c r="I13" s="223"/>
      <c r="J13" s="213"/>
      <c r="K13" s="213"/>
      <c r="L13" s="213"/>
      <c r="M13" s="213"/>
      <c r="N13" s="213"/>
      <c r="O13" s="213"/>
      <c r="P13" s="213"/>
      <c r="Q13" s="214"/>
      <c r="R13" s="15"/>
      <c r="S13" s="73"/>
    </row>
    <row r="14" spans="1:19" x14ac:dyDescent="0.25">
      <c r="A14" s="15"/>
      <c r="B14" s="230" t="s">
        <v>69</v>
      </c>
      <c r="C14" s="225"/>
      <c r="D14" s="225"/>
      <c r="E14" s="225"/>
      <c r="F14" s="225"/>
      <c r="G14" s="225"/>
      <c r="H14" s="225"/>
      <c r="I14" s="225"/>
      <c r="J14" s="211" t="s">
        <v>285</v>
      </c>
      <c r="K14" s="211"/>
      <c r="L14" s="211"/>
      <c r="M14" s="211"/>
      <c r="N14" s="211"/>
      <c r="O14" s="211"/>
      <c r="P14" s="211"/>
      <c r="Q14" s="212"/>
      <c r="R14" s="15"/>
      <c r="S14" s="73"/>
    </row>
    <row r="15" spans="1:19" x14ac:dyDescent="0.25">
      <c r="A15" s="15"/>
      <c r="B15" s="224"/>
      <c r="C15" s="225"/>
      <c r="D15" s="225"/>
      <c r="E15" s="225"/>
      <c r="F15" s="225"/>
      <c r="G15" s="225"/>
      <c r="H15" s="225"/>
      <c r="I15" s="225"/>
      <c r="J15" s="211"/>
      <c r="K15" s="211"/>
      <c r="L15" s="211"/>
      <c r="M15" s="211"/>
      <c r="N15" s="211"/>
      <c r="O15" s="211"/>
      <c r="P15" s="211"/>
      <c r="Q15" s="212"/>
      <c r="R15" s="15"/>
      <c r="S15" s="73"/>
    </row>
    <row r="16" spans="1:19" x14ac:dyDescent="0.25">
      <c r="A16" s="15"/>
      <c r="B16" s="222" t="s">
        <v>3</v>
      </c>
      <c r="C16" s="223"/>
      <c r="D16" s="223"/>
      <c r="E16" s="223"/>
      <c r="F16" s="223"/>
      <c r="G16" s="223"/>
      <c r="H16" s="223"/>
      <c r="I16" s="223"/>
      <c r="J16" s="213" t="s">
        <v>286</v>
      </c>
      <c r="K16" s="213"/>
      <c r="L16" s="213"/>
      <c r="M16" s="213"/>
      <c r="N16" s="213"/>
      <c r="O16" s="213"/>
      <c r="P16" s="213"/>
      <c r="Q16" s="214"/>
      <c r="R16" s="15"/>
      <c r="S16" s="73"/>
    </row>
    <row r="17" spans="1:19" x14ac:dyDescent="0.25">
      <c r="A17" s="15"/>
      <c r="B17" s="222"/>
      <c r="C17" s="223"/>
      <c r="D17" s="223"/>
      <c r="E17" s="223"/>
      <c r="F17" s="223"/>
      <c r="G17" s="223"/>
      <c r="H17" s="223"/>
      <c r="I17" s="223"/>
      <c r="J17" s="213"/>
      <c r="K17" s="213"/>
      <c r="L17" s="213"/>
      <c r="M17" s="213"/>
      <c r="N17" s="213"/>
      <c r="O17" s="213"/>
      <c r="P17" s="213"/>
      <c r="Q17" s="214"/>
      <c r="R17" s="15"/>
      <c r="S17" s="73"/>
    </row>
    <row r="18" spans="1:19" ht="23.25" customHeight="1" x14ac:dyDescent="0.25">
      <c r="A18" s="15"/>
      <c r="B18" s="220" t="s">
        <v>0</v>
      </c>
      <c r="C18" s="221"/>
      <c r="D18" s="221"/>
      <c r="E18" s="221"/>
      <c r="F18" s="221"/>
      <c r="G18" s="221"/>
      <c r="H18" s="221"/>
      <c r="I18" s="221"/>
      <c r="J18" s="211" t="s">
        <v>6</v>
      </c>
      <c r="K18" s="211"/>
      <c r="L18" s="211"/>
      <c r="M18" s="211"/>
      <c r="N18" s="211"/>
      <c r="O18" s="211"/>
      <c r="P18" s="211"/>
      <c r="Q18" s="212"/>
      <c r="R18" s="15"/>
      <c r="S18" s="73"/>
    </row>
    <row r="19" spans="1:19" ht="23.25" customHeight="1" x14ac:dyDescent="0.25">
      <c r="A19" s="15"/>
      <c r="B19" s="220"/>
      <c r="C19" s="221"/>
      <c r="D19" s="221"/>
      <c r="E19" s="221"/>
      <c r="F19" s="221"/>
      <c r="G19" s="221"/>
      <c r="H19" s="221"/>
      <c r="I19" s="221"/>
      <c r="J19" s="211"/>
      <c r="K19" s="211"/>
      <c r="L19" s="211"/>
      <c r="M19" s="211"/>
      <c r="N19" s="211"/>
      <c r="O19" s="211"/>
      <c r="P19" s="211"/>
      <c r="Q19" s="212"/>
      <c r="R19" s="15"/>
      <c r="S19" s="73"/>
    </row>
    <row r="20" spans="1:19" x14ac:dyDescent="0.25">
      <c r="A20" s="15"/>
      <c r="B20" s="222" t="s">
        <v>98</v>
      </c>
      <c r="C20" s="223"/>
      <c r="D20" s="223"/>
      <c r="E20" s="223"/>
      <c r="F20" s="223"/>
      <c r="G20" s="223"/>
      <c r="H20" s="223"/>
      <c r="I20" s="223"/>
      <c r="J20" s="213" t="s">
        <v>6</v>
      </c>
      <c r="K20" s="213"/>
      <c r="L20" s="213"/>
      <c r="M20" s="213"/>
      <c r="N20" s="213"/>
      <c r="O20" s="213"/>
      <c r="P20" s="213"/>
      <c r="Q20" s="214"/>
      <c r="R20" s="15"/>
      <c r="S20" s="73" t="s">
        <v>5</v>
      </c>
    </row>
    <row r="21" spans="1:19" x14ac:dyDescent="0.25">
      <c r="A21" s="15"/>
      <c r="B21" s="222"/>
      <c r="C21" s="223"/>
      <c r="D21" s="223"/>
      <c r="E21" s="223"/>
      <c r="F21" s="223"/>
      <c r="G21" s="223"/>
      <c r="H21" s="223"/>
      <c r="I21" s="223"/>
      <c r="J21" s="213"/>
      <c r="K21" s="213"/>
      <c r="L21" s="213"/>
      <c r="M21" s="213"/>
      <c r="N21" s="213"/>
      <c r="O21" s="213"/>
      <c r="P21" s="213"/>
      <c r="Q21" s="214"/>
      <c r="R21" s="15"/>
      <c r="S21" s="73" t="s">
        <v>6</v>
      </c>
    </row>
    <row r="22" spans="1:19" x14ac:dyDescent="0.25">
      <c r="A22" s="15"/>
      <c r="B22" s="224" t="s">
        <v>1</v>
      </c>
      <c r="C22" s="225"/>
      <c r="D22" s="225"/>
      <c r="E22" s="225"/>
      <c r="F22" s="225"/>
      <c r="G22" s="225"/>
      <c r="H22" s="225"/>
      <c r="I22" s="225"/>
      <c r="J22" s="211" t="s">
        <v>5</v>
      </c>
      <c r="K22" s="211"/>
      <c r="L22" s="211"/>
      <c r="M22" s="211"/>
      <c r="N22" s="211"/>
      <c r="O22" s="211"/>
      <c r="P22" s="211"/>
      <c r="Q22" s="212"/>
      <c r="R22" s="15"/>
      <c r="S22" s="73"/>
    </row>
    <row r="23" spans="1:19" x14ac:dyDescent="0.25">
      <c r="A23" s="15"/>
      <c r="B23" s="224"/>
      <c r="C23" s="225"/>
      <c r="D23" s="225"/>
      <c r="E23" s="225"/>
      <c r="F23" s="225"/>
      <c r="G23" s="225"/>
      <c r="H23" s="225"/>
      <c r="I23" s="225"/>
      <c r="J23" s="211"/>
      <c r="K23" s="211"/>
      <c r="L23" s="211"/>
      <c r="M23" s="211"/>
      <c r="N23" s="211"/>
      <c r="O23" s="211"/>
      <c r="P23" s="211"/>
      <c r="Q23" s="212"/>
      <c r="R23" s="15"/>
      <c r="S23" s="73"/>
    </row>
    <row r="24" spans="1:19" x14ac:dyDescent="0.25">
      <c r="A24" s="15"/>
      <c r="B24" s="222" t="s">
        <v>2</v>
      </c>
      <c r="C24" s="223"/>
      <c r="D24" s="223"/>
      <c r="E24" s="223"/>
      <c r="F24" s="223"/>
      <c r="G24" s="223"/>
      <c r="H24" s="223"/>
      <c r="I24" s="223"/>
      <c r="J24" s="213" t="s">
        <v>294</v>
      </c>
      <c r="K24" s="213"/>
      <c r="L24" s="213"/>
      <c r="M24" s="213"/>
      <c r="N24" s="213"/>
      <c r="O24" s="213"/>
      <c r="P24" s="213"/>
      <c r="Q24" s="214"/>
      <c r="R24" s="15"/>
      <c r="S24" s="73"/>
    </row>
    <row r="25" spans="1:19" ht="16.5" thickBot="1" x14ac:dyDescent="0.3">
      <c r="A25" s="15"/>
      <c r="B25" s="226"/>
      <c r="C25" s="227"/>
      <c r="D25" s="227"/>
      <c r="E25" s="227"/>
      <c r="F25" s="227"/>
      <c r="G25" s="227"/>
      <c r="H25" s="227"/>
      <c r="I25" s="227"/>
      <c r="J25" s="215"/>
      <c r="K25" s="215"/>
      <c r="L25" s="215"/>
      <c r="M25" s="215"/>
      <c r="N25" s="215"/>
      <c r="O25" s="215"/>
      <c r="P25" s="215"/>
      <c r="Q25" s="216"/>
      <c r="R25" s="15"/>
      <c r="S25" s="73"/>
    </row>
    <row r="26" spans="1:19" x14ac:dyDescent="0.25">
      <c r="A26" s="15"/>
      <c r="B26" s="15"/>
      <c r="C26" s="15"/>
      <c r="D26" s="15"/>
      <c r="E26" s="15"/>
      <c r="F26" s="15"/>
      <c r="G26" s="15"/>
      <c r="H26" s="15"/>
      <c r="I26" s="15"/>
      <c r="J26" s="15"/>
      <c r="K26" s="15"/>
      <c r="L26" s="15"/>
      <c r="M26" s="15"/>
      <c r="N26" s="15"/>
      <c r="O26" s="15"/>
      <c r="P26" s="15"/>
      <c r="Q26" s="15"/>
      <c r="R26" s="15"/>
      <c r="S26" s="73"/>
    </row>
    <row r="27" spans="1:19" x14ac:dyDescent="0.25">
      <c r="S27" s="73"/>
    </row>
    <row r="28" spans="1:19" x14ac:dyDescent="0.25">
      <c r="S28" s="73"/>
    </row>
    <row r="29" spans="1:19" x14ac:dyDescent="0.25">
      <c r="S29" s="73"/>
    </row>
    <row r="30" spans="1:19" x14ac:dyDescent="0.25">
      <c r="S30" s="73"/>
    </row>
    <row r="31" spans="1:19" x14ac:dyDescent="0.25">
      <c r="S31" s="73"/>
    </row>
    <row r="32" spans="1:19" x14ac:dyDescent="0.25">
      <c r="S32" s="73"/>
    </row>
    <row r="33" spans="19:19" x14ac:dyDescent="0.25">
      <c r="S33" s="73"/>
    </row>
    <row r="34" spans="19:19" x14ac:dyDescent="0.25">
      <c r="S34" s="73"/>
    </row>
    <row r="35" spans="19:19" x14ac:dyDescent="0.25">
      <c r="S35" s="73"/>
    </row>
    <row r="36" spans="19:19" x14ac:dyDescent="0.25">
      <c r="S36" s="73"/>
    </row>
  </sheetData>
  <sheetProtection algorithmName="SHA-512" hashValue="5WTd608IksWo41PHuCBYv9crnpQy/NVMF2yw6x+KfdY6uEhtcoHjFacP9iWFFEQlYPgMTFsnXVG2pvJah8cMJA==" saltValue="rsi0aB3/3v/Rk31eCpd/wQ==" spinCount="100000" sheet="1" objects="1" scenarios="1"/>
  <protectedRanges>
    <protectedRange sqref="J8:Q25 K7 L6:N7 P6:P7" name="Tab2"/>
  </protectedRanges>
  <mergeCells count="23">
    <mergeCell ref="B8:I9"/>
    <mergeCell ref="B10:I11"/>
    <mergeCell ref="J18:Q19"/>
    <mergeCell ref="J20:Q21"/>
    <mergeCell ref="L6:N6"/>
    <mergeCell ref="L7:N7"/>
    <mergeCell ref="O6:O7"/>
    <mergeCell ref="J22:Q23"/>
    <mergeCell ref="J24:Q25"/>
    <mergeCell ref="B4:Q5"/>
    <mergeCell ref="B18:I19"/>
    <mergeCell ref="B20:I21"/>
    <mergeCell ref="B22:I23"/>
    <mergeCell ref="B24:I25"/>
    <mergeCell ref="J8:Q9"/>
    <mergeCell ref="J10:Q11"/>
    <mergeCell ref="J12:Q13"/>
    <mergeCell ref="J14:Q15"/>
    <mergeCell ref="J16:Q17"/>
    <mergeCell ref="B6:I7"/>
    <mergeCell ref="B12:I13"/>
    <mergeCell ref="B14:I15"/>
    <mergeCell ref="B16:I17"/>
  </mergeCells>
  <dataValidations count="1">
    <dataValidation type="list" allowBlank="1" showInputMessage="1" showErrorMessage="1" sqref="J20:Q23" xr:uid="{00000000-0002-0000-0200-000000000000}">
      <formula1>$S$20:$S$21</formula1>
    </dataValidation>
  </dataValidations>
  <hyperlinks>
    <hyperlink ref="B14" r:id="rId1" location="Table-2-Flood-Risk-Vulnerability-Classification " display="https://www.gov.uk/guidance/flood-risk-and-coastal-change#Table-2-Flood-Risk-Vulnerability-Classification " xr:uid="{00000000-0004-0000-0200-000000000000}"/>
  </hyperlinks>
  <pageMargins left="0.70866141732283472" right="0.70866141732283472" top="0.74803149606299213" bottom="0.74803149606299213" header="0.31496062992125984" footer="0.31496062992125984"/>
  <pageSetup paperSize="9" scale="67" orientation="landscape" verticalDpi="300" r:id="rId2"/>
  <headerFooter>
    <oddHeader>&amp;LLondon Borough of Richmond upon Thames&amp;RFlood Risk Assessment Checklist</oddHeader>
    <oddFooter>&amp;LPrinted: &amp;T &amp;D&amp;C&amp;A&amp;RPage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2"/>
  <sheetViews>
    <sheetView tabSelected="1" view="pageBreakPreview" zoomScale="85" zoomScaleNormal="80" zoomScaleSheetLayoutView="85" workbookViewId="0">
      <selection activeCell="N17" sqref="N17:P18"/>
    </sheetView>
  </sheetViews>
  <sheetFormatPr defaultColWidth="9.140625" defaultRowHeight="15" x14ac:dyDescent="0.25"/>
  <cols>
    <col min="4" max="4" width="10.5703125" customWidth="1"/>
    <col min="13" max="13" width="25.140625" customWidth="1"/>
    <col min="14" max="14" width="10.28515625" customWidth="1"/>
    <col min="15" max="16" width="10" customWidth="1"/>
  </cols>
  <sheetData>
    <row r="1" spans="1:24" x14ac:dyDescent="0.25">
      <c r="A1" s="1"/>
      <c r="B1" s="1"/>
      <c r="C1" s="1"/>
      <c r="D1" s="1"/>
      <c r="E1" s="1"/>
      <c r="F1" s="1"/>
      <c r="G1" s="1"/>
      <c r="H1" s="1"/>
      <c r="I1" s="1"/>
      <c r="J1" s="1"/>
      <c r="K1" s="1"/>
      <c r="L1" s="1"/>
      <c r="M1" s="1"/>
      <c r="N1" s="1"/>
      <c r="O1" s="1"/>
      <c r="P1" s="1"/>
      <c r="Q1" s="1"/>
      <c r="R1" s="1"/>
      <c r="S1" s="1"/>
      <c r="T1" s="1"/>
      <c r="U1" s="1"/>
      <c r="V1" s="1"/>
      <c r="W1" s="1"/>
      <c r="X1" s="1"/>
    </row>
    <row r="2" spans="1:24" x14ac:dyDescent="0.25">
      <c r="A2" s="1"/>
      <c r="B2" s="2"/>
      <c r="C2" s="1"/>
      <c r="D2" s="1"/>
      <c r="E2" s="1"/>
      <c r="F2" s="1"/>
      <c r="G2" s="1"/>
      <c r="H2" s="1"/>
      <c r="I2" s="1"/>
      <c r="J2" s="1"/>
      <c r="K2" s="1"/>
      <c r="L2" s="1"/>
      <c r="M2" s="1"/>
      <c r="N2" s="1"/>
      <c r="O2" s="1"/>
      <c r="P2" s="1"/>
      <c r="Q2" s="1"/>
      <c r="R2" s="1"/>
      <c r="S2" s="1"/>
      <c r="T2" s="1"/>
      <c r="U2" s="1"/>
      <c r="V2" s="1"/>
      <c r="W2" s="1"/>
      <c r="X2" s="1"/>
    </row>
    <row r="3" spans="1:24" ht="15.75" thickBot="1" x14ac:dyDescent="0.3">
      <c r="A3" s="1"/>
      <c r="B3" s="1"/>
      <c r="C3" s="1"/>
      <c r="D3" s="1"/>
      <c r="E3" s="1"/>
      <c r="F3" s="1"/>
      <c r="G3" s="1"/>
      <c r="H3" s="1"/>
      <c r="I3" s="1"/>
      <c r="J3" s="1"/>
      <c r="K3" s="1"/>
      <c r="L3" s="1"/>
      <c r="M3" s="1"/>
      <c r="N3" s="1"/>
      <c r="O3" s="1"/>
      <c r="P3" s="1"/>
      <c r="Q3" s="1"/>
      <c r="R3" s="1"/>
      <c r="S3" s="1"/>
      <c r="T3" s="1"/>
      <c r="U3" s="1"/>
      <c r="V3" s="1"/>
      <c r="W3" s="1"/>
      <c r="X3" s="1"/>
    </row>
    <row r="4" spans="1:24" ht="15" customHeight="1" x14ac:dyDescent="0.25">
      <c r="A4" s="1"/>
      <c r="B4" s="249" t="s">
        <v>71</v>
      </c>
      <c r="C4" s="250"/>
      <c r="D4" s="250"/>
      <c r="E4" s="250"/>
      <c r="F4" s="250"/>
      <c r="G4" s="250"/>
      <c r="H4" s="250"/>
      <c r="I4" s="250"/>
      <c r="J4" s="250"/>
      <c r="K4" s="250"/>
      <c r="L4" s="250"/>
      <c r="M4" s="250"/>
      <c r="N4" s="250"/>
      <c r="O4" s="250"/>
      <c r="P4" s="250"/>
      <c r="Q4" s="250"/>
      <c r="R4" s="250"/>
      <c r="S4" s="250"/>
      <c r="T4" s="250"/>
      <c r="U4" s="250"/>
      <c r="V4" s="250"/>
      <c r="W4" s="251"/>
      <c r="X4" s="1"/>
    </row>
    <row r="5" spans="1:24" ht="15.75" customHeight="1" thickBot="1" x14ac:dyDescent="0.3">
      <c r="A5" s="1"/>
      <c r="B5" s="252"/>
      <c r="C5" s="253"/>
      <c r="D5" s="253"/>
      <c r="E5" s="253"/>
      <c r="F5" s="253"/>
      <c r="G5" s="253"/>
      <c r="H5" s="253"/>
      <c r="I5" s="253"/>
      <c r="J5" s="253"/>
      <c r="K5" s="253"/>
      <c r="L5" s="253"/>
      <c r="M5" s="253"/>
      <c r="N5" s="253"/>
      <c r="O5" s="253"/>
      <c r="P5" s="253"/>
      <c r="Q5" s="253"/>
      <c r="R5" s="253"/>
      <c r="S5" s="253"/>
      <c r="T5" s="253"/>
      <c r="U5" s="253"/>
      <c r="V5" s="253"/>
      <c r="W5" s="254"/>
      <c r="X5" s="1"/>
    </row>
    <row r="6" spans="1:24" x14ac:dyDescent="0.25">
      <c r="A6" s="1"/>
      <c r="B6" s="281" t="s">
        <v>79</v>
      </c>
      <c r="C6" s="261"/>
      <c r="D6" s="261"/>
      <c r="E6" s="261" t="s">
        <v>241</v>
      </c>
      <c r="F6" s="261"/>
      <c r="G6" s="261"/>
      <c r="H6" s="261"/>
      <c r="I6" s="261"/>
      <c r="J6" s="261"/>
      <c r="K6" s="261"/>
      <c r="L6" s="261"/>
      <c r="M6" s="261"/>
      <c r="N6" s="275" t="s">
        <v>134</v>
      </c>
      <c r="O6" s="261"/>
      <c r="P6" s="261"/>
      <c r="Q6" s="261" t="s">
        <v>80</v>
      </c>
      <c r="R6" s="261"/>
      <c r="S6" s="261"/>
      <c r="T6" s="261"/>
      <c r="U6" s="261"/>
      <c r="V6" s="261"/>
      <c r="W6" s="262"/>
      <c r="X6" s="29"/>
    </row>
    <row r="7" spans="1:24" ht="15.75" thickBot="1" x14ac:dyDescent="0.3">
      <c r="A7" s="1"/>
      <c r="B7" s="282"/>
      <c r="C7" s="263"/>
      <c r="D7" s="263"/>
      <c r="E7" s="263"/>
      <c r="F7" s="263"/>
      <c r="G7" s="263"/>
      <c r="H7" s="263"/>
      <c r="I7" s="263"/>
      <c r="J7" s="263"/>
      <c r="K7" s="263"/>
      <c r="L7" s="263"/>
      <c r="M7" s="263"/>
      <c r="N7" s="263"/>
      <c r="O7" s="263"/>
      <c r="P7" s="263"/>
      <c r="Q7" s="263"/>
      <c r="R7" s="263"/>
      <c r="S7" s="263"/>
      <c r="T7" s="263"/>
      <c r="U7" s="263"/>
      <c r="V7" s="263"/>
      <c r="W7" s="264"/>
      <c r="X7" s="29"/>
    </row>
    <row r="8" spans="1:24" ht="24" customHeight="1" thickTop="1" x14ac:dyDescent="0.25">
      <c r="A8" s="1"/>
      <c r="B8" s="287" t="s">
        <v>81</v>
      </c>
      <c r="C8" s="288"/>
      <c r="D8" s="289"/>
      <c r="E8" s="246" t="s">
        <v>104</v>
      </c>
      <c r="F8" s="247"/>
      <c r="G8" s="247"/>
      <c r="H8" s="247"/>
      <c r="I8" s="247"/>
      <c r="J8" s="247"/>
      <c r="K8" s="247"/>
      <c r="L8" s="247"/>
      <c r="M8" s="248"/>
      <c r="N8" s="276" t="s">
        <v>13</v>
      </c>
      <c r="O8" s="277"/>
      <c r="P8" s="277"/>
      <c r="Q8" s="255" t="s">
        <v>107</v>
      </c>
      <c r="R8" s="256"/>
      <c r="S8" s="256"/>
      <c r="T8" s="256"/>
      <c r="U8" s="256"/>
      <c r="V8" s="256"/>
      <c r="W8" s="257"/>
      <c r="X8" s="30"/>
    </row>
    <row r="9" spans="1:24" ht="24" customHeight="1" x14ac:dyDescent="0.25">
      <c r="A9" s="1"/>
      <c r="B9" s="290"/>
      <c r="C9" s="291"/>
      <c r="D9" s="292"/>
      <c r="E9" s="243" t="s">
        <v>73</v>
      </c>
      <c r="F9" s="244"/>
      <c r="G9" s="244"/>
      <c r="H9" s="244"/>
      <c r="I9" s="244"/>
      <c r="J9" s="244"/>
      <c r="K9" s="244"/>
      <c r="L9" s="244"/>
      <c r="M9" s="245"/>
      <c r="N9" s="278"/>
      <c r="O9" s="267"/>
      <c r="P9" s="267"/>
      <c r="Q9" s="255"/>
      <c r="R9" s="256"/>
      <c r="S9" s="256"/>
      <c r="T9" s="256"/>
      <c r="U9" s="256"/>
      <c r="V9" s="256"/>
      <c r="W9" s="257"/>
      <c r="X9" s="30"/>
    </row>
    <row r="10" spans="1:24" ht="37.5" customHeight="1" x14ac:dyDescent="0.25">
      <c r="A10" s="1"/>
      <c r="B10" s="208" t="s">
        <v>103</v>
      </c>
      <c r="C10" s="209"/>
      <c r="D10" s="210"/>
      <c r="E10" s="295" t="s">
        <v>104</v>
      </c>
      <c r="F10" s="296"/>
      <c r="G10" s="296"/>
      <c r="H10" s="296"/>
      <c r="I10" s="296"/>
      <c r="J10" s="296"/>
      <c r="K10" s="296"/>
      <c r="L10" s="296"/>
      <c r="M10" s="297"/>
      <c r="N10" s="298" t="s">
        <v>220</v>
      </c>
      <c r="O10" s="299"/>
      <c r="P10" s="300"/>
      <c r="Q10" s="255"/>
      <c r="R10" s="256"/>
      <c r="S10" s="256"/>
      <c r="T10" s="256"/>
      <c r="U10" s="256"/>
      <c r="V10" s="256"/>
      <c r="W10" s="257"/>
      <c r="X10" s="30"/>
    </row>
    <row r="11" spans="1:24" ht="24" customHeight="1" x14ac:dyDescent="0.25">
      <c r="A11" s="1"/>
      <c r="B11" s="293" t="s">
        <v>82</v>
      </c>
      <c r="C11" s="294"/>
      <c r="D11" s="294"/>
      <c r="E11" s="285" t="s">
        <v>74</v>
      </c>
      <c r="F11" s="285"/>
      <c r="G11" s="285"/>
      <c r="H11" s="285"/>
      <c r="I11" s="285"/>
      <c r="J11" s="285"/>
      <c r="K11" s="285"/>
      <c r="L11" s="285"/>
      <c r="M11" s="285"/>
      <c r="N11" s="280" t="s">
        <v>21</v>
      </c>
      <c r="O11" s="280"/>
      <c r="P11" s="280"/>
      <c r="Q11" s="255"/>
      <c r="R11" s="256"/>
      <c r="S11" s="256"/>
      <c r="T11" s="256"/>
      <c r="U11" s="256"/>
      <c r="V11" s="256"/>
      <c r="W11" s="257"/>
      <c r="X11" s="1"/>
    </row>
    <row r="12" spans="1:24" ht="24" customHeight="1" x14ac:dyDescent="0.25">
      <c r="A12" s="1"/>
      <c r="B12" s="293"/>
      <c r="C12" s="294"/>
      <c r="D12" s="294"/>
      <c r="E12" s="285"/>
      <c r="F12" s="285"/>
      <c r="G12" s="285"/>
      <c r="H12" s="285"/>
      <c r="I12" s="285"/>
      <c r="J12" s="285"/>
      <c r="K12" s="285"/>
      <c r="L12" s="285"/>
      <c r="M12" s="285"/>
      <c r="N12" s="280"/>
      <c r="O12" s="280"/>
      <c r="P12" s="280"/>
      <c r="Q12" s="255"/>
      <c r="R12" s="256"/>
      <c r="S12" s="256"/>
      <c r="T12" s="256"/>
      <c r="U12" s="256"/>
      <c r="V12" s="256"/>
      <c r="W12" s="257"/>
      <c r="X12" s="1"/>
    </row>
    <row r="13" spans="1:24" ht="24" customHeight="1" x14ac:dyDescent="0.25">
      <c r="A13" s="1"/>
      <c r="B13" s="290" t="s">
        <v>83</v>
      </c>
      <c r="C13" s="291"/>
      <c r="D13" s="291"/>
      <c r="E13" s="283" t="s">
        <v>75</v>
      </c>
      <c r="F13" s="283"/>
      <c r="G13" s="283"/>
      <c r="H13" s="283"/>
      <c r="I13" s="283"/>
      <c r="J13" s="283"/>
      <c r="K13" s="283"/>
      <c r="L13" s="283"/>
      <c r="M13" s="283"/>
      <c r="N13" s="279" t="s">
        <v>21</v>
      </c>
      <c r="O13" s="279"/>
      <c r="P13" s="279"/>
      <c r="Q13" s="255"/>
      <c r="R13" s="256"/>
      <c r="S13" s="256"/>
      <c r="T13" s="256"/>
      <c r="U13" s="256"/>
      <c r="V13" s="256"/>
      <c r="W13" s="257"/>
      <c r="X13" s="1"/>
    </row>
    <row r="14" spans="1:24" ht="24" customHeight="1" x14ac:dyDescent="0.25">
      <c r="A14" s="1"/>
      <c r="B14" s="290"/>
      <c r="C14" s="291"/>
      <c r="D14" s="291"/>
      <c r="E14" s="284"/>
      <c r="F14" s="284"/>
      <c r="G14" s="284"/>
      <c r="H14" s="284"/>
      <c r="I14" s="284"/>
      <c r="J14" s="284"/>
      <c r="K14" s="284"/>
      <c r="L14" s="284"/>
      <c r="M14" s="284"/>
      <c r="N14" s="279"/>
      <c r="O14" s="279"/>
      <c r="P14" s="279"/>
      <c r="Q14" s="258"/>
      <c r="R14" s="259"/>
      <c r="S14" s="259"/>
      <c r="T14" s="259"/>
      <c r="U14" s="259"/>
      <c r="V14" s="259"/>
      <c r="W14" s="260"/>
      <c r="X14" s="1"/>
    </row>
    <row r="15" spans="1:24" ht="24" customHeight="1" x14ac:dyDescent="0.25">
      <c r="A15" s="1"/>
      <c r="B15" s="293" t="s">
        <v>84</v>
      </c>
      <c r="C15" s="294"/>
      <c r="D15" s="294"/>
      <c r="E15" s="285" t="s">
        <v>72</v>
      </c>
      <c r="F15" s="285"/>
      <c r="G15" s="285"/>
      <c r="H15" s="285"/>
      <c r="I15" s="285"/>
      <c r="J15" s="285"/>
      <c r="K15" s="285"/>
      <c r="L15" s="285"/>
      <c r="M15" s="285"/>
      <c r="N15" s="301" t="s">
        <v>20</v>
      </c>
      <c r="O15" s="301"/>
      <c r="P15" s="301"/>
      <c r="Q15" s="239" t="s">
        <v>114</v>
      </c>
      <c r="R15" s="239"/>
      <c r="S15" s="239"/>
      <c r="T15" s="239"/>
      <c r="U15" s="239"/>
      <c r="V15" s="239"/>
      <c r="W15" s="240"/>
      <c r="X15" s="31"/>
    </row>
    <row r="16" spans="1:24" ht="24" customHeight="1" x14ac:dyDescent="0.25">
      <c r="A16" s="1"/>
      <c r="B16" s="293"/>
      <c r="C16" s="294"/>
      <c r="D16" s="294"/>
      <c r="E16" s="285"/>
      <c r="F16" s="285"/>
      <c r="G16" s="285"/>
      <c r="H16" s="285"/>
      <c r="I16" s="285"/>
      <c r="J16" s="285"/>
      <c r="K16" s="285"/>
      <c r="L16" s="285"/>
      <c r="M16" s="285"/>
      <c r="N16" s="301"/>
      <c r="O16" s="301"/>
      <c r="P16" s="301"/>
      <c r="Q16" s="239"/>
      <c r="R16" s="239"/>
      <c r="S16" s="239"/>
      <c r="T16" s="239"/>
      <c r="U16" s="239"/>
      <c r="V16" s="239"/>
      <c r="W16" s="240"/>
      <c r="X16" s="31"/>
    </row>
    <row r="17" spans="1:24" ht="24" customHeight="1" x14ac:dyDescent="0.25">
      <c r="A17" s="1"/>
      <c r="B17" s="290" t="s">
        <v>91</v>
      </c>
      <c r="C17" s="291"/>
      <c r="D17" s="291"/>
      <c r="E17" s="284" t="s">
        <v>76</v>
      </c>
      <c r="F17" s="284"/>
      <c r="G17" s="284"/>
      <c r="H17" s="284"/>
      <c r="I17" s="284"/>
      <c r="J17" s="284"/>
      <c r="K17" s="284"/>
      <c r="L17" s="284"/>
      <c r="M17" s="284"/>
      <c r="N17" s="291" t="s">
        <v>25</v>
      </c>
      <c r="O17" s="291"/>
      <c r="P17" s="291"/>
      <c r="Q17" s="265" t="s">
        <v>180</v>
      </c>
      <c r="R17" s="265"/>
      <c r="S17" s="265"/>
      <c r="T17" s="265"/>
      <c r="U17" s="265"/>
      <c r="V17" s="265"/>
      <c r="W17" s="266"/>
      <c r="X17" s="31"/>
    </row>
    <row r="18" spans="1:24" ht="24" customHeight="1" x14ac:dyDescent="0.25">
      <c r="A18" s="1"/>
      <c r="B18" s="290"/>
      <c r="C18" s="291"/>
      <c r="D18" s="291"/>
      <c r="E18" s="286"/>
      <c r="F18" s="286"/>
      <c r="G18" s="286"/>
      <c r="H18" s="286"/>
      <c r="I18" s="286"/>
      <c r="J18" s="286"/>
      <c r="K18" s="286"/>
      <c r="L18" s="286"/>
      <c r="M18" s="286"/>
      <c r="N18" s="291"/>
      <c r="O18" s="291"/>
      <c r="P18" s="291"/>
      <c r="Q18" s="265"/>
      <c r="R18" s="265"/>
      <c r="S18" s="265"/>
      <c r="T18" s="265"/>
      <c r="U18" s="265"/>
      <c r="V18" s="265"/>
      <c r="W18" s="266"/>
      <c r="X18" s="31"/>
    </row>
    <row r="19" spans="1:24" ht="35.25" customHeight="1" x14ac:dyDescent="0.25">
      <c r="A19" s="1"/>
      <c r="B19" s="293" t="s">
        <v>85</v>
      </c>
      <c r="C19" s="294"/>
      <c r="D19" s="306"/>
      <c r="E19" s="269" t="s">
        <v>86</v>
      </c>
      <c r="F19" s="270"/>
      <c r="G19" s="270"/>
      <c r="H19" s="270"/>
      <c r="I19" s="270"/>
      <c r="J19" s="270"/>
      <c r="K19" s="270"/>
      <c r="L19" s="270"/>
      <c r="M19" s="271"/>
      <c r="N19" s="302" t="s">
        <v>31</v>
      </c>
      <c r="O19" s="294"/>
      <c r="P19" s="294"/>
      <c r="Q19" s="239" t="s">
        <v>77</v>
      </c>
      <c r="R19" s="239"/>
      <c r="S19" s="239"/>
      <c r="T19" s="239"/>
      <c r="U19" s="239"/>
      <c r="V19" s="239"/>
      <c r="W19" s="240"/>
      <c r="X19" s="32"/>
    </row>
    <row r="20" spans="1:24" ht="14.25" customHeight="1" x14ac:dyDescent="0.25">
      <c r="A20" s="1"/>
      <c r="B20" s="293"/>
      <c r="C20" s="294"/>
      <c r="D20" s="306"/>
      <c r="E20" s="272" t="s">
        <v>78</v>
      </c>
      <c r="F20" s="273"/>
      <c r="G20" s="273"/>
      <c r="H20" s="273"/>
      <c r="I20" s="273"/>
      <c r="J20" s="273"/>
      <c r="K20" s="273"/>
      <c r="L20" s="273"/>
      <c r="M20" s="274"/>
      <c r="N20" s="302"/>
      <c r="O20" s="294"/>
      <c r="P20" s="294"/>
      <c r="Q20" s="239"/>
      <c r="R20" s="239"/>
      <c r="S20" s="239"/>
      <c r="T20" s="239"/>
      <c r="U20" s="239"/>
      <c r="V20" s="239"/>
      <c r="W20" s="240"/>
      <c r="X20" s="32"/>
    </row>
    <row r="21" spans="1:24" ht="24" customHeight="1" x14ac:dyDescent="0.25">
      <c r="A21" s="1"/>
      <c r="B21" s="290" t="s">
        <v>92</v>
      </c>
      <c r="C21" s="291"/>
      <c r="D21" s="291"/>
      <c r="E21" s="283" t="s">
        <v>72</v>
      </c>
      <c r="F21" s="283"/>
      <c r="G21" s="283"/>
      <c r="H21" s="283"/>
      <c r="I21" s="283"/>
      <c r="J21" s="283"/>
      <c r="K21" s="283"/>
      <c r="L21" s="283"/>
      <c r="M21" s="283"/>
      <c r="N21" s="267" t="s">
        <v>29</v>
      </c>
      <c r="O21" s="267"/>
      <c r="P21" s="267"/>
      <c r="Q21" s="239"/>
      <c r="R21" s="239"/>
      <c r="S21" s="239"/>
      <c r="T21" s="239"/>
      <c r="U21" s="239"/>
      <c r="V21" s="239"/>
      <c r="W21" s="240"/>
      <c r="X21" s="32"/>
    </row>
    <row r="22" spans="1:24" ht="24" customHeight="1" thickBot="1" x14ac:dyDescent="0.3">
      <c r="A22" s="1"/>
      <c r="B22" s="303"/>
      <c r="C22" s="304"/>
      <c r="D22" s="304"/>
      <c r="E22" s="305"/>
      <c r="F22" s="305"/>
      <c r="G22" s="305"/>
      <c r="H22" s="305"/>
      <c r="I22" s="305"/>
      <c r="J22" s="305"/>
      <c r="K22" s="305"/>
      <c r="L22" s="305"/>
      <c r="M22" s="305"/>
      <c r="N22" s="268"/>
      <c r="O22" s="268"/>
      <c r="P22" s="268"/>
      <c r="Q22" s="241"/>
      <c r="R22" s="241"/>
      <c r="S22" s="241"/>
      <c r="T22" s="241"/>
      <c r="U22" s="241"/>
      <c r="V22" s="241"/>
      <c r="W22" s="242"/>
      <c r="X22" s="32"/>
    </row>
    <row r="23" spans="1:24"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s="44" customForma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row>
    <row r="25" spans="1:24" s="44" customFormat="1" hidden="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row>
    <row r="26" spans="1:24" s="44" customFormat="1" hidden="1" x14ac:dyDescent="0.25">
      <c r="A26" s="43"/>
      <c r="B26" s="43" t="s">
        <v>220</v>
      </c>
      <c r="C26" s="43"/>
      <c r="D26" s="43" t="s">
        <v>220</v>
      </c>
      <c r="E26" s="43"/>
      <c r="F26" s="43" t="s">
        <v>220</v>
      </c>
      <c r="G26" s="43"/>
      <c r="H26" s="43" t="s">
        <v>220</v>
      </c>
      <c r="I26" s="43"/>
      <c r="J26" s="43"/>
      <c r="K26" s="43"/>
      <c r="L26" s="43"/>
      <c r="M26" s="43"/>
      <c r="N26" s="43"/>
      <c r="O26" s="43"/>
      <c r="P26" s="43"/>
      <c r="Q26" s="43"/>
      <c r="R26" s="43"/>
      <c r="S26" s="43"/>
      <c r="T26" s="43"/>
      <c r="U26" s="43"/>
      <c r="V26" s="43"/>
      <c r="W26" s="43"/>
      <c r="X26" s="43"/>
    </row>
    <row r="27" spans="1:24" s="44" customFormat="1" hidden="1" x14ac:dyDescent="0.25">
      <c r="A27" s="43"/>
      <c r="B27" s="43" t="s">
        <v>13</v>
      </c>
      <c r="C27" s="43"/>
      <c r="D27" s="43" t="s">
        <v>17</v>
      </c>
      <c r="E27" s="43"/>
      <c r="F27" s="43" t="s">
        <v>22</v>
      </c>
      <c r="G27" s="43"/>
      <c r="H27" s="43" t="s">
        <v>221</v>
      </c>
      <c r="I27" s="43"/>
      <c r="J27" s="43"/>
      <c r="K27" s="43"/>
      <c r="L27" s="43"/>
      <c r="M27" s="43"/>
      <c r="N27" s="43"/>
      <c r="O27" s="43"/>
      <c r="P27" s="43"/>
      <c r="Q27" s="43"/>
      <c r="R27" s="43"/>
      <c r="S27" s="43"/>
      <c r="T27" s="43"/>
      <c r="U27" s="43"/>
      <c r="V27" s="43"/>
      <c r="W27" s="43"/>
      <c r="X27" s="43"/>
    </row>
    <row r="28" spans="1:24" s="44" customFormat="1" hidden="1" x14ac:dyDescent="0.25">
      <c r="A28" s="43"/>
      <c r="B28" s="43" t="s">
        <v>14</v>
      </c>
      <c r="C28" s="43"/>
      <c r="D28" s="43" t="s">
        <v>18</v>
      </c>
      <c r="E28" s="43"/>
      <c r="F28" s="43" t="s">
        <v>23</v>
      </c>
      <c r="G28" s="43"/>
      <c r="H28" s="43" t="s">
        <v>25</v>
      </c>
      <c r="I28" s="43"/>
      <c r="J28" s="43"/>
      <c r="K28" s="43"/>
      <c r="L28" s="43"/>
      <c r="M28" s="43"/>
      <c r="N28" s="43"/>
      <c r="O28" s="43"/>
      <c r="P28" s="43"/>
      <c r="Q28" s="43"/>
      <c r="R28" s="43"/>
      <c r="S28" s="43"/>
      <c r="T28" s="43"/>
      <c r="U28" s="43"/>
      <c r="V28" s="43"/>
      <c r="W28" s="43"/>
      <c r="X28" s="43"/>
    </row>
    <row r="29" spans="1:24" s="44" customFormat="1" hidden="1" x14ac:dyDescent="0.25">
      <c r="A29" s="43"/>
      <c r="B29" s="43" t="s">
        <v>15</v>
      </c>
      <c r="C29" s="43"/>
      <c r="D29" s="43" t="s">
        <v>19</v>
      </c>
      <c r="E29" s="43"/>
      <c r="F29" s="43" t="s">
        <v>20</v>
      </c>
      <c r="G29" s="43"/>
      <c r="H29" s="43" t="s">
        <v>26</v>
      </c>
      <c r="I29" s="43"/>
      <c r="J29" s="43"/>
      <c r="K29" s="43"/>
      <c r="L29" s="43"/>
      <c r="M29" s="43"/>
      <c r="N29" s="43"/>
      <c r="O29" s="43"/>
      <c r="P29" s="43"/>
      <c r="Q29" s="43"/>
      <c r="R29" s="43"/>
      <c r="S29" s="43"/>
      <c r="T29" s="43"/>
      <c r="U29" s="43"/>
      <c r="V29" s="43"/>
      <c r="W29" s="43"/>
      <c r="X29" s="43"/>
    </row>
    <row r="30" spans="1:24" s="44" customFormat="1" hidden="1" x14ac:dyDescent="0.25">
      <c r="A30" s="43"/>
      <c r="B30" s="43" t="s">
        <v>16</v>
      </c>
      <c r="C30" s="43"/>
      <c r="D30" s="43" t="s">
        <v>20</v>
      </c>
      <c r="E30" s="43"/>
      <c r="F30" s="43" t="s">
        <v>24</v>
      </c>
      <c r="G30" s="43"/>
      <c r="H30" s="43" t="s">
        <v>27</v>
      </c>
      <c r="I30" s="43"/>
      <c r="J30" s="43"/>
      <c r="K30" s="43"/>
      <c r="L30" s="43"/>
      <c r="M30" s="43"/>
      <c r="N30" s="43"/>
      <c r="O30" s="43"/>
      <c r="P30" s="43"/>
      <c r="Q30" s="43"/>
      <c r="R30" s="43"/>
      <c r="S30" s="43"/>
      <c r="T30" s="43"/>
      <c r="U30" s="43"/>
      <c r="V30" s="43"/>
      <c r="W30" s="43"/>
      <c r="X30" s="43"/>
    </row>
    <row r="31" spans="1:24" s="44" customFormat="1" hidden="1" x14ac:dyDescent="0.25">
      <c r="A31" s="43"/>
      <c r="B31" s="43"/>
      <c r="C31" s="43"/>
      <c r="D31" s="43" t="s">
        <v>21</v>
      </c>
      <c r="E31" s="43"/>
      <c r="F31" s="43"/>
      <c r="G31" s="43"/>
      <c r="H31" s="43"/>
      <c r="I31" s="43"/>
      <c r="J31" s="43"/>
      <c r="K31" s="43"/>
      <c r="L31" s="43"/>
      <c r="M31" s="43"/>
      <c r="N31" s="43"/>
      <c r="O31" s="43"/>
      <c r="P31" s="43"/>
      <c r="Q31" s="43"/>
      <c r="R31" s="43"/>
      <c r="S31" s="43"/>
      <c r="T31" s="43"/>
      <c r="U31" s="43"/>
      <c r="V31" s="43"/>
      <c r="W31" s="43"/>
      <c r="X31" s="43"/>
    </row>
    <row r="32" spans="1:24" s="44" customFormat="1" hidden="1" x14ac:dyDescent="0.25">
      <c r="A32" s="43"/>
      <c r="B32" s="43" t="s">
        <v>220</v>
      </c>
      <c r="C32" s="43"/>
      <c r="D32" s="43"/>
      <c r="E32" s="43" t="s">
        <v>220</v>
      </c>
      <c r="F32" s="43"/>
      <c r="G32" s="43"/>
      <c r="H32" s="43"/>
      <c r="I32" s="43"/>
      <c r="J32" s="43"/>
      <c r="K32" s="43"/>
      <c r="L32" s="43"/>
      <c r="M32" s="43"/>
      <c r="N32" s="43"/>
      <c r="O32" s="43"/>
      <c r="P32" s="43"/>
      <c r="Q32" s="43"/>
      <c r="R32" s="43"/>
      <c r="S32" s="43"/>
      <c r="T32" s="43"/>
      <c r="U32" s="43"/>
      <c r="V32" s="43"/>
      <c r="W32" s="43"/>
      <c r="X32" s="43"/>
    </row>
    <row r="33" spans="1:24" s="44" customFormat="1" hidden="1" x14ac:dyDescent="0.25">
      <c r="A33" s="43"/>
      <c r="B33" s="43" t="s">
        <v>28</v>
      </c>
      <c r="C33" s="43"/>
      <c r="D33" s="43"/>
      <c r="E33" s="43" t="s">
        <v>30</v>
      </c>
      <c r="F33" s="43"/>
      <c r="G33" s="43"/>
      <c r="H33" s="43"/>
      <c r="I33" s="43"/>
      <c r="J33" s="43"/>
      <c r="K33" s="43"/>
      <c r="L33" s="43"/>
      <c r="M33" s="43"/>
      <c r="N33" s="43"/>
      <c r="O33" s="43"/>
      <c r="P33" s="43"/>
      <c r="Q33" s="43"/>
      <c r="R33" s="43"/>
      <c r="S33" s="43"/>
      <c r="T33" s="43"/>
      <c r="U33" s="43"/>
      <c r="V33" s="43"/>
      <c r="W33" s="43"/>
      <c r="X33" s="43"/>
    </row>
    <row r="34" spans="1:24" s="44" customFormat="1" hidden="1" x14ac:dyDescent="0.25">
      <c r="A34" s="43"/>
      <c r="B34" s="43" t="s">
        <v>29</v>
      </c>
      <c r="C34" s="43"/>
      <c r="D34" s="43"/>
      <c r="E34" s="43" t="s">
        <v>31</v>
      </c>
      <c r="F34" s="43"/>
      <c r="G34" s="43"/>
      <c r="H34" s="43"/>
      <c r="I34" s="43"/>
      <c r="J34" s="43"/>
      <c r="K34" s="43"/>
      <c r="L34" s="43"/>
      <c r="M34" s="43"/>
      <c r="N34" s="43"/>
      <c r="O34" s="43"/>
      <c r="P34" s="43"/>
      <c r="Q34" s="43"/>
      <c r="R34" s="43"/>
      <c r="S34" s="43"/>
      <c r="T34" s="43"/>
      <c r="U34" s="43"/>
      <c r="V34" s="43"/>
      <c r="W34" s="43"/>
      <c r="X34" s="43"/>
    </row>
    <row r="35" spans="1:24" s="44" customFormat="1" hidden="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row>
    <row r="36" spans="1:24" s="44" customFormat="1" hidden="1" x14ac:dyDescent="0.25">
      <c r="A36" s="43"/>
      <c r="B36" s="43" t="s">
        <v>105</v>
      </c>
      <c r="C36" s="43"/>
      <c r="D36" s="43"/>
      <c r="E36" s="43"/>
      <c r="F36" s="43"/>
      <c r="G36" s="43"/>
      <c r="H36" s="43"/>
      <c r="I36" s="43"/>
      <c r="J36" s="43"/>
      <c r="K36" s="43"/>
      <c r="L36" s="43"/>
      <c r="M36" s="43"/>
      <c r="N36" s="43"/>
      <c r="O36" s="43"/>
      <c r="P36" s="43"/>
      <c r="Q36" s="43"/>
      <c r="R36" s="43"/>
      <c r="S36" s="43"/>
      <c r="T36" s="43"/>
      <c r="U36" s="43"/>
      <c r="V36" s="43"/>
      <c r="W36" s="43"/>
      <c r="X36" s="43"/>
    </row>
    <row r="37" spans="1:24" s="44" customFormat="1" hidden="1" x14ac:dyDescent="0.25">
      <c r="A37" s="43"/>
      <c r="B37" s="43" t="s">
        <v>106</v>
      </c>
      <c r="C37" s="43"/>
      <c r="D37" s="43"/>
      <c r="E37" s="43"/>
      <c r="F37" s="43"/>
      <c r="G37" s="43"/>
      <c r="H37" s="43"/>
      <c r="I37" s="43"/>
      <c r="J37" s="43"/>
      <c r="K37" s="43"/>
      <c r="L37" s="43"/>
      <c r="M37" s="43"/>
      <c r="N37" s="43"/>
      <c r="O37" s="43"/>
      <c r="P37" s="43"/>
      <c r="Q37" s="43"/>
      <c r="R37" s="43"/>
      <c r="S37" s="43"/>
      <c r="T37" s="43"/>
      <c r="U37" s="43"/>
      <c r="V37" s="43"/>
      <c r="W37" s="43"/>
      <c r="X37" s="43"/>
    </row>
    <row r="38" spans="1:24" s="44" customFormat="1" hidden="1" x14ac:dyDescent="0.25">
      <c r="A38" s="43"/>
      <c r="B38" s="43" t="s">
        <v>220</v>
      </c>
      <c r="C38" s="43"/>
      <c r="D38" s="43"/>
      <c r="E38" s="43"/>
      <c r="F38" s="43"/>
      <c r="G38" s="43"/>
      <c r="H38" s="43"/>
      <c r="I38" s="43"/>
      <c r="J38" s="43"/>
      <c r="K38" s="43"/>
      <c r="L38" s="43"/>
      <c r="M38" s="43"/>
      <c r="N38" s="43"/>
      <c r="O38" s="43"/>
      <c r="P38" s="43"/>
      <c r="Q38" s="43"/>
      <c r="R38" s="43"/>
      <c r="S38" s="43"/>
      <c r="T38" s="43"/>
      <c r="U38" s="43"/>
      <c r="V38" s="43"/>
      <c r="W38" s="43"/>
      <c r="X38" s="43"/>
    </row>
    <row r="39" spans="1:24" s="44" customForma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row>
    <row r="40" spans="1:24" s="44" customForma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row>
    <row r="41" spans="1:24" s="44" customForma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row>
    <row r="42" spans="1:24" x14ac:dyDescent="0.25">
      <c r="A42" s="1"/>
      <c r="B42" s="1"/>
      <c r="C42" s="1"/>
      <c r="D42" s="1"/>
      <c r="E42" s="1"/>
      <c r="F42" s="1"/>
      <c r="G42" s="1"/>
      <c r="H42" s="1"/>
      <c r="I42" s="1"/>
      <c r="J42" s="1"/>
      <c r="K42" s="1"/>
      <c r="L42" s="1"/>
      <c r="M42" s="1"/>
      <c r="N42" s="1"/>
      <c r="O42" s="1"/>
      <c r="P42" s="1"/>
      <c r="Q42" s="1"/>
      <c r="R42" s="1"/>
      <c r="S42" s="1"/>
      <c r="T42" s="1"/>
      <c r="U42" s="1"/>
      <c r="V42" s="1"/>
      <c r="W42" s="1"/>
      <c r="X42" s="1"/>
    </row>
  </sheetData>
  <sheetProtection algorithmName="SHA-512" hashValue="RadMdTjxVvckZMjtjXNp1OXcF0ErZjQeH13isd69Q3fRRJLYxMzRx5i1BJTP/yuzq+0m+i2505m7MJrgew6l3Q==" saltValue="gwHTDCorrDOyMF5R2mmtmA==" spinCount="100000" sheet="1" objects="1" scenarios="1"/>
  <protectedRanges>
    <protectedRange sqref="N8:P22" name="Tab3"/>
  </protectedRanges>
  <mergeCells count="35">
    <mergeCell ref="N10:P10"/>
    <mergeCell ref="N15:P16"/>
    <mergeCell ref="N17:P18"/>
    <mergeCell ref="N19:P20"/>
    <mergeCell ref="B21:D22"/>
    <mergeCell ref="E21:M22"/>
    <mergeCell ref="B19:D20"/>
    <mergeCell ref="B6:D7"/>
    <mergeCell ref="E13:M14"/>
    <mergeCell ref="E11:M12"/>
    <mergeCell ref="E15:M16"/>
    <mergeCell ref="E17:M18"/>
    <mergeCell ref="B8:D9"/>
    <mergeCell ref="B13:D14"/>
    <mergeCell ref="B11:D12"/>
    <mergeCell ref="B15:D16"/>
    <mergeCell ref="B17:D18"/>
    <mergeCell ref="B10:D10"/>
    <mergeCell ref="E10:M10"/>
    <mergeCell ref="Q19:W22"/>
    <mergeCell ref="E9:M9"/>
    <mergeCell ref="E8:M8"/>
    <mergeCell ref="B4:W5"/>
    <mergeCell ref="Q8:W14"/>
    <mergeCell ref="Q6:W7"/>
    <mergeCell ref="Q15:W16"/>
    <mergeCell ref="Q17:W18"/>
    <mergeCell ref="N21:P22"/>
    <mergeCell ref="E19:M19"/>
    <mergeCell ref="E20:M20"/>
    <mergeCell ref="E6:M7"/>
    <mergeCell ref="N6:P7"/>
    <mergeCell ref="N8:P9"/>
    <mergeCell ref="N13:P14"/>
    <mergeCell ref="N11:P12"/>
  </mergeCells>
  <dataValidations count="7">
    <dataValidation type="list" allowBlank="1" showInputMessage="1" showErrorMessage="1" sqref="N8:P9" xr:uid="{00000000-0002-0000-0300-000000000000}">
      <formula1>$B$26:$B$30</formula1>
    </dataValidation>
    <dataValidation type="list" allowBlank="1" showInputMessage="1" showErrorMessage="1" sqref="N15:P16" xr:uid="{00000000-0002-0000-0300-000001000000}">
      <formula1>$F$26:$F$30</formula1>
    </dataValidation>
    <dataValidation type="list" allowBlank="1" showInputMessage="1" showErrorMessage="1" sqref="N17:P18" xr:uid="{00000000-0002-0000-0300-000002000000}">
      <formula1>$H$26:$H$30</formula1>
    </dataValidation>
    <dataValidation type="list" allowBlank="1" showInputMessage="1" showErrorMessage="1" sqref="N21:P22" xr:uid="{00000000-0002-0000-0300-000003000000}">
      <formula1>$B$32:$B$34</formula1>
    </dataValidation>
    <dataValidation type="list" allowBlank="1" showInputMessage="1" showErrorMessage="1" sqref="N19:P20" xr:uid="{00000000-0002-0000-0300-000004000000}">
      <formula1>$E$32:$E$34</formula1>
    </dataValidation>
    <dataValidation type="list" allowBlank="1" showInputMessage="1" showErrorMessage="1" sqref="N11:P14" xr:uid="{00000000-0002-0000-0300-000005000000}">
      <formula1>$D$26:$D$31</formula1>
    </dataValidation>
    <dataValidation type="list" allowBlank="1" showInputMessage="1" showErrorMessage="1" sqref="N10:P10" xr:uid="{00000000-0002-0000-0300-000006000000}">
      <formula1>$B$36:$B$38</formula1>
    </dataValidation>
  </dataValidations>
  <hyperlinks>
    <hyperlink ref="E8" r:id="rId1" display="https://flood-warning-information.service.gov.uk/long-term-flood-risk" xr:uid="{00000000-0004-0000-0300-000000000000}"/>
    <hyperlink ref="E9" r:id="rId2" display="http://www.richmond.gov.uk/flood_risk_assessment" xr:uid="{00000000-0004-0000-0300-000001000000}"/>
    <hyperlink ref="E13" r:id="rId3" display="http://www.richmond.gov.uk/flood_risk_assessment" xr:uid="{00000000-0004-0000-0300-000002000000}"/>
    <hyperlink ref="E11" r:id="rId4" display="http://www.richmond.gov.uk/flood_risk_assessment" xr:uid="{00000000-0004-0000-0300-000003000000}"/>
    <hyperlink ref="E15" r:id="rId5" display="https://flood-warning-information.service.gov.uk/long-term-flood-risk" xr:uid="{00000000-0004-0000-0300-000004000000}"/>
    <hyperlink ref="E17" r:id="rId6" display="http://www.richmond.gov.uk/flood_risk_assessment" xr:uid="{00000000-0004-0000-0300-000005000000}"/>
    <hyperlink ref="E20" r:id="rId7" display="http://www.richmond.gov.uk/flood_risk_assessment" xr:uid="{00000000-0004-0000-0300-000006000000}"/>
    <hyperlink ref="E21" r:id="rId8" display="https://flood-warning-information.service.gov.uk/long-term-flood-risk" xr:uid="{00000000-0004-0000-0300-000007000000}"/>
    <hyperlink ref="E8:M8" r:id="rId9" display="Environment Agency's flood map for planning: https://flood-map-for-planning.service.gov.uk/" xr:uid="{00000000-0004-0000-0300-000008000000}"/>
    <hyperlink ref="E10" r:id="rId10" display="https://flood-warning-information.service.gov.uk/long-term-flood-risk" xr:uid="{00000000-0004-0000-0300-000009000000}"/>
    <hyperlink ref="E10:M10" r:id="rId11" display="Environment Agency's flood map for planning: https://flood-map-for-planning.service.gov.uk/" xr:uid="{00000000-0004-0000-0300-00000A000000}"/>
  </hyperlinks>
  <pageMargins left="0.70866141732283472" right="0.70866141732283472" top="0.74803149606299213" bottom="0.74803149606299213" header="0.31496062992125984" footer="0.31496062992125984"/>
  <pageSetup paperSize="9" scale="54" orientation="landscape" r:id="rId12"/>
  <headerFooter>
    <oddHeader>&amp;LLondon Borough of Richmond upon Thames&amp;RFlood Risk Assessment Checklist</oddHeader>
    <oddFooter>&amp;LPrinted: &amp;T &amp;D&amp;C&amp;A&amp;RPage &amp;P of &amp;N</oddFooter>
  </headerFooter>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6"/>
  <sheetViews>
    <sheetView view="pageBreakPreview" zoomScale="60" zoomScaleNormal="70" workbookViewId="0">
      <selection activeCell="M16" sqref="M16:P28"/>
    </sheetView>
  </sheetViews>
  <sheetFormatPr defaultColWidth="9.140625" defaultRowHeight="15.75" x14ac:dyDescent="0.25"/>
  <cols>
    <col min="1" max="1" width="9.140625" style="16"/>
    <col min="2" max="7" width="10" style="16" customWidth="1"/>
    <col min="8" max="8" width="14.5703125" style="16" customWidth="1"/>
    <col min="9" max="9" width="21.140625" style="16" customWidth="1"/>
    <col min="10" max="10" width="16" style="16" customWidth="1"/>
    <col min="11" max="11" width="16.42578125" style="16" customWidth="1"/>
    <col min="12" max="12" width="37.42578125" style="16" customWidth="1"/>
    <col min="13" max="13" width="28" style="16" customWidth="1"/>
    <col min="14" max="14" width="14.5703125" style="16" customWidth="1"/>
    <col min="15" max="20" width="9.140625" style="16"/>
    <col min="21" max="21" width="12" style="16" customWidth="1"/>
    <col min="22" max="25" width="9.140625" style="16"/>
    <col min="26" max="26" width="29.28515625" style="16" customWidth="1"/>
    <col min="27" max="16384" width="9.140625" style="16"/>
  </cols>
  <sheetData>
    <row r="1" spans="1:27"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x14ac:dyDescent="0.25">
      <c r="A2" s="15"/>
      <c r="B2" s="17"/>
      <c r="C2" s="15"/>
      <c r="D2" s="15"/>
      <c r="E2" s="15"/>
      <c r="F2" s="15"/>
      <c r="G2" s="15"/>
      <c r="H2" s="15"/>
      <c r="I2" s="15"/>
      <c r="J2" s="15"/>
      <c r="K2" s="15"/>
      <c r="L2" s="15"/>
      <c r="M2" s="15"/>
      <c r="N2" s="15"/>
      <c r="O2" s="15"/>
      <c r="P2" s="15"/>
      <c r="Q2" s="15"/>
      <c r="R2" s="15"/>
      <c r="S2" s="15"/>
      <c r="T2" s="15"/>
      <c r="U2" s="15"/>
      <c r="V2" s="15"/>
      <c r="W2" s="15"/>
      <c r="X2" s="15"/>
      <c r="Y2" s="15"/>
      <c r="Z2" s="15"/>
      <c r="AA2" s="15"/>
    </row>
    <row r="3" spans="1:27" ht="16.5" thickBo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ht="15.6" customHeight="1" x14ac:dyDescent="0.25">
      <c r="A4" s="15"/>
      <c r="B4" s="166" t="s">
        <v>88</v>
      </c>
      <c r="C4" s="167"/>
      <c r="D4" s="167"/>
      <c r="E4" s="167"/>
      <c r="F4" s="167"/>
      <c r="G4" s="167"/>
      <c r="H4" s="167"/>
      <c r="I4" s="167"/>
      <c r="J4" s="167"/>
      <c r="K4" s="167"/>
      <c r="L4" s="167"/>
      <c r="M4" s="167"/>
      <c r="N4" s="167"/>
      <c r="O4" s="167"/>
      <c r="P4" s="167"/>
      <c r="Q4" s="167"/>
      <c r="R4" s="167"/>
      <c r="S4" s="167"/>
      <c r="T4" s="167"/>
      <c r="U4" s="167"/>
      <c r="V4" s="167"/>
      <c r="W4" s="167"/>
      <c r="X4" s="167"/>
      <c r="Y4" s="167"/>
      <c r="Z4" s="168"/>
      <c r="AA4" s="15"/>
    </row>
    <row r="5" spans="1:27" ht="16.5" thickBot="1" x14ac:dyDescent="0.3">
      <c r="A5" s="15"/>
      <c r="B5" s="217"/>
      <c r="C5" s="218"/>
      <c r="D5" s="218"/>
      <c r="E5" s="218"/>
      <c r="F5" s="218"/>
      <c r="G5" s="218"/>
      <c r="H5" s="218"/>
      <c r="I5" s="218"/>
      <c r="J5" s="218"/>
      <c r="K5" s="218"/>
      <c r="L5" s="218"/>
      <c r="M5" s="218"/>
      <c r="N5" s="218"/>
      <c r="O5" s="218"/>
      <c r="P5" s="218"/>
      <c r="Q5" s="218"/>
      <c r="R5" s="218"/>
      <c r="S5" s="218"/>
      <c r="T5" s="218"/>
      <c r="U5" s="218"/>
      <c r="V5" s="218"/>
      <c r="W5" s="218"/>
      <c r="X5" s="218"/>
      <c r="Y5" s="218"/>
      <c r="Z5" s="219"/>
      <c r="AA5" s="15"/>
    </row>
    <row r="6" spans="1:27" ht="15.6" customHeight="1" x14ac:dyDescent="0.25">
      <c r="A6" s="15"/>
      <c r="B6" s="406" t="s">
        <v>55</v>
      </c>
      <c r="C6" s="407"/>
      <c r="D6" s="407"/>
      <c r="E6" s="407"/>
      <c r="F6" s="407"/>
      <c r="G6" s="407"/>
      <c r="H6" s="407"/>
      <c r="I6" s="427" t="s">
        <v>247</v>
      </c>
      <c r="J6" s="428"/>
      <c r="K6" s="429"/>
      <c r="L6" s="423" t="s">
        <v>246</v>
      </c>
      <c r="M6" s="407" t="s">
        <v>251</v>
      </c>
      <c r="N6" s="407"/>
      <c r="O6" s="407"/>
      <c r="P6" s="407"/>
      <c r="Q6" s="407" t="s">
        <v>54</v>
      </c>
      <c r="R6" s="407"/>
      <c r="S6" s="407"/>
      <c r="T6" s="407"/>
      <c r="U6" s="407"/>
      <c r="V6" s="407"/>
      <c r="W6" s="407"/>
      <c r="X6" s="407"/>
      <c r="Y6" s="407"/>
      <c r="Z6" s="421"/>
      <c r="AA6" s="15"/>
    </row>
    <row r="7" spans="1:27" ht="16.5" thickBot="1" x14ac:dyDescent="0.3">
      <c r="A7" s="15"/>
      <c r="B7" s="408"/>
      <c r="C7" s="409"/>
      <c r="D7" s="409"/>
      <c r="E7" s="409"/>
      <c r="F7" s="409"/>
      <c r="G7" s="409"/>
      <c r="H7" s="409"/>
      <c r="I7" s="430"/>
      <c r="J7" s="431"/>
      <c r="K7" s="432"/>
      <c r="L7" s="424"/>
      <c r="M7" s="409"/>
      <c r="N7" s="409"/>
      <c r="O7" s="409"/>
      <c r="P7" s="409"/>
      <c r="Q7" s="409"/>
      <c r="R7" s="409"/>
      <c r="S7" s="409"/>
      <c r="T7" s="409"/>
      <c r="U7" s="409"/>
      <c r="V7" s="409"/>
      <c r="W7" s="409"/>
      <c r="X7" s="409"/>
      <c r="Y7" s="409"/>
      <c r="Z7" s="422"/>
      <c r="AA7" s="15"/>
    </row>
    <row r="8" spans="1:27" ht="16.5" thickTop="1" x14ac:dyDescent="0.25">
      <c r="A8" s="15"/>
      <c r="B8" s="412" t="s">
        <v>33</v>
      </c>
      <c r="C8" s="413"/>
      <c r="D8" s="413"/>
      <c r="E8" s="413"/>
      <c r="F8" s="413"/>
      <c r="G8" s="413"/>
      <c r="H8" s="413"/>
      <c r="I8" s="487"/>
      <c r="J8" s="488"/>
      <c r="K8" s="489"/>
      <c r="L8" s="433"/>
      <c r="M8" s="434" t="str">
        <f>'3. Flood Risk Classification'!N8</f>
        <v>Flood Zone 1</v>
      </c>
      <c r="N8" s="436" t="str">
        <f>'3. Flood Risk Classification'!N10</f>
        <v>No data provided</v>
      </c>
      <c r="O8" s="437"/>
      <c r="P8" s="438"/>
      <c r="Q8" s="415" t="s">
        <v>89</v>
      </c>
      <c r="R8" s="415"/>
      <c r="S8" s="415"/>
      <c r="T8" s="415"/>
      <c r="U8" s="415"/>
      <c r="V8" s="415"/>
      <c r="W8" s="415"/>
      <c r="X8" s="415"/>
      <c r="Y8" s="415"/>
      <c r="Z8" s="416"/>
      <c r="AA8" s="15"/>
    </row>
    <row r="9" spans="1:27" x14ac:dyDescent="0.25">
      <c r="A9" s="15"/>
      <c r="B9" s="414"/>
      <c r="C9" s="211"/>
      <c r="D9" s="211"/>
      <c r="E9" s="211"/>
      <c r="F9" s="211"/>
      <c r="G9" s="211"/>
      <c r="H9" s="211"/>
      <c r="I9" s="335"/>
      <c r="J9" s="336"/>
      <c r="K9" s="337"/>
      <c r="L9" s="413"/>
      <c r="M9" s="435"/>
      <c r="N9" s="439"/>
      <c r="O9" s="440"/>
      <c r="P9" s="441"/>
      <c r="Q9" s="417"/>
      <c r="R9" s="417"/>
      <c r="S9" s="417"/>
      <c r="T9" s="417"/>
      <c r="U9" s="417"/>
      <c r="V9" s="417"/>
      <c r="W9" s="417"/>
      <c r="X9" s="417"/>
      <c r="Y9" s="417"/>
      <c r="Z9" s="418"/>
      <c r="AA9" s="15"/>
    </row>
    <row r="10" spans="1:27" x14ac:dyDescent="0.25">
      <c r="A10" s="15"/>
      <c r="B10" s="411" t="s">
        <v>34</v>
      </c>
      <c r="C10" s="213"/>
      <c r="D10" s="213"/>
      <c r="E10" s="213"/>
      <c r="F10" s="213"/>
      <c r="G10" s="213"/>
      <c r="H10" s="213"/>
      <c r="I10" s="467"/>
      <c r="J10" s="468"/>
      <c r="K10" s="490"/>
      <c r="L10" s="425"/>
      <c r="M10" s="410" t="str">
        <f>'3. Flood Risk Classification'!N13</f>
        <v>No hazard</v>
      </c>
      <c r="N10" s="410"/>
      <c r="O10" s="410"/>
      <c r="P10" s="410"/>
      <c r="Q10" s="417"/>
      <c r="R10" s="417"/>
      <c r="S10" s="417"/>
      <c r="T10" s="417"/>
      <c r="U10" s="417"/>
      <c r="V10" s="417"/>
      <c r="W10" s="417"/>
      <c r="X10" s="417"/>
      <c r="Y10" s="417"/>
      <c r="Z10" s="418"/>
      <c r="AA10" s="15"/>
    </row>
    <row r="11" spans="1:27" x14ac:dyDescent="0.25">
      <c r="A11" s="15"/>
      <c r="B11" s="411"/>
      <c r="C11" s="213"/>
      <c r="D11" s="213"/>
      <c r="E11" s="213"/>
      <c r="F11" s="213"/>
      <c r="G11" s="213"/>
      <c r="H11" s="213"/>
      <c r="I11" s="471"/>
      <c r="J11" s="472"/>
      <c r="K11" s="491"/>
      <c r="L11" s="426"/>
      <c r="M11" s="410"/>
      <c r="N11" s="410"/>
      <c r="O11" s="410"/>
      <c r="P11" s="410"/>
      <c r="Q11" s="417"/>
      <c r="R11" s="417"/>
      <c r="S11" s="417"/>
      <c r="T11" s="417"/>
      <c r="U11" s="417"/>
      <c r="V11" s="417"/>
      <c r="W11" s="417"/>
      <c r="X11" s="417"/>
      <c r="Y11" s="417"/>
      <c r="Z11" s="418"/>
      <c r="AA11" s="15"/>
    </row>
    <row r="12" spans="1:27" x14ac:dyDescent="0.25">
      <c r="A12" s="15"/>
      <c r="B12" s="351" t="s">
        <v>87</v>
      </c>
      <c r="C12" s="352"/>
      <c r="D12" s="352"/>
      <c r="E12" s="352"/>
      <c r="F12" s="352"/>
      <c r="G12" s="352"/>
      <c r="H12" s="352"/>
      <c r="I12" s="387"/>
      <c r="J12" s="314"/>
      <c r="K12" s="315"/>
      <c r="L12" s="325"/>
      <c r="M12" s="410" t="str">
        <f>'3. Flood Risk Classification'!N11</f>
        <v>No hazard</v>
      </c>
      <c r="N12" s="410"/>
      <c r="O12" s="410"/>
      <c r="P12" s="410"/>
      <c r="Q12" s="417"/>
      <c r="R12" s="417"/>
      <c r="S12" s="417"/>
      <c r="T12" s="417"/>
      <c r="U12" s="417"/>
      <c r="V12" s="417"/>
      <c r="W12" s="417"/>
      <c r="X12" s="417"/>
      <c r="Y12" s="417"/>
      <c r="Z12" s="418"/>
      <c r="AA12" s="15"/>
    </row>
    <row r="13" spans="1:27" x14ac:dyDescent="0.25">
      <c r="A13" s="15"/>
      <c r="B13" s="351"/>
      <c r="C13" s="352"/>
      <c r="D13" s="352"/>
      <c r="E13" s="352"/>
      <c r="F13" s="352"/>
      <c r="G13" s="352"/>
      <c r="H13" s="352"/>
      <c r="I13" s="389"/>
      <c r="J13" s="320"/>
      <c r="K13" s="321"/>
      <c r="L13" s="327"/>
      <c r="M13" s="410"/>
      <c r="N13" s="410"/>
      <c r="O13" s="410"/>
      <c r="P13" s="410"/>
      <c r="Q13" s="419"/>
      <c r="R13" s="419"/>
      <c r="S13" s="419"/>
      <c r="T13" s="419"/>
      <c r="U13" s="419"/>
      <c r="V13" s="419"/>
      <c r="W13" s="419"/>
      <c r="X13" s="419"/>
      <c r="Y13" s="419"/>
      <c r="Z13" s="420"/>
      <c r="AA13" s="15"/>
    </row>
    <row r="14" spans="1:27" ht="46.5" customHeight="1" x14ac:dyDescent="0.25">
      <c r="A14" s="15"/>
      <c r="B14" s="501" t="s">
        <v>282</v>
      </c>
      <c r="C14" s="493"/>
      <c r="D14" s="493"/>
      <c r="E14" s="493"/>
      <c r="F14" s="493"/>
      <c r="G14" s="493"/>
      <c r="H14" s="494"/>
      <c r="I14" s="492"/>
      <c r="J14" s="493"/>
      <c r="K14" s="494"/>
      <c r="L14" s="119"/>
      <c r="M14" s="477"/>
      <c r="N14" s="478"/>
      <c r="O14" s="478"/>
      <c r="P14" s="479"/>
      <c r="Q14" s="480" t="s">
        <v>274</v>
      </c>
      <c r="R14" s="481"/>
      <c r="S14" s="481"/>
      <c r="T14" s="481"/>
      <c r="U14" s="481"/>
      <c r="V14" s="481"/>
      <c r="W14" s="481"/>
      <c r="X14" s="481"/>
      <c r="Y14" s="481"/>
      <c r="Z14" s="482"/>
      <c r="AA14" s="15"/>
    </row>
    <row r="15" spans="1:27" ht="71.25" customHeight="1" x14ac:dyDescent="0.25">
      <c r="A15" s="15"/>
      <c r="B15" s="483" t="s">
        <v>281</v>
      </c>
      <c r="C15" s="323"/>
      <c r="D15" s="323"/>
      <c r="E15" s="323"/>
      <c r="F15" s="323"/>
      <c r="G15" s="323"/>
      <c r="H15" s="324"/>
      <c r="I15" s="322"/>
      <c r="J15" s="323"/>
      <c r="K15" s="324"/>
      <c r="L15" s="118"/>
      <c r="M15" s="498"/>
      <c r="N15" s="499"/>
      <c r="O15" s="499"/>
      <c r="P15" s="500"/>
      <c r="Q15" s="484" t="s">
        <v>280</v>
      </c>
      <c r="R15" s="485"/>
      <c r="S15" s="485"/>
      <c r="T15" s="485"/>
      <c r="U15" s="485"/>
      <c r="V15" s="485"/>
      <c r="W15" s="485"/>
      <c r="X15" s="485"/>
      <c r="Y15" s="485"/>
      <c r="Z15" s="486"/>
      <c r="AA15" s="15"/>
    </row>
    <row r="16" spans="1:27" ht="33.75" customHeight="1" x14ac:dyDescent="0.25">
      <c r="A16" s="15"/>
      <c r="B16" s="402" t="s">
        <v>253</v>
      </c>
      <c r="C16" s="391"/>
      <c r="D16" s="391"/>
      <c r="E16" s="391"/>
      <c r="F16" s="391"/>
      <c r="G16" s="391"/>
      <c r="H16" s="392"/>
      <c r="I16" s="390"/>
      <c r="J16" s="391"/>
      <c r="K16" s="392"/>
      <c r="L16" s="338"/>
      <c r="M16" s="467"/>
      <c r="N16" s="468"/>
      <c r="O16" s="468"/>
      <c r="P16" s="468"/>
      <c r="Q16" s="508" t="s">
        <v>137</v>
      </c>
      <c r="R16" s="509"/>
      <c r="S16" s="509"/>
      <c r="T16" s="509"/>
      <c r="U16" s="509"/>
      <c r="V16" s="509"/>
      <c r="W16" s="509"/>
      <c r="X16" s="509"/>
      <c r="Y16" s="509"/>
      <c r="Z16" s="510"/>
      <c r="AA16" s="15"/>
    </row>
    <row r="17" spans="1:32" x14ac:dyDescent="0.25">
      <c r="A17" s="15"/>
      <c r="B17" s="403"/>
      <c r="C17" s="397"/>
      <c r="D17" s="397"/>
      <c r="E17" s="397"/>
      <c r="F17" s="397"/>
      <c r="G17" s="397"/>
      <c r="H17" s="398"/>
      <c r="I17" s="396"/>
      <c r="J17" s="397"/>
      <c r="K17" s="398"/>
      <c r="L17" s="405"/>
      <c r="M17" s="469"/>
      <c r="N17" s="470"/>
      <c r="O17" s="470"/>
      <c r="P17" s="470"/>
      <c r="Q17" s="340" t="s">
        <v>136</v>
      </c>
      <c r="R17" s="341"/>
      <c r="S17" s="341"/>
      <c r="T17" s="341"/>
      <c r="U17" s="341"/>
      <c r="V17" s="341"/>
      <c r="W17" s="341"/>
      <c r="X17" s="341"/>
      <c r="Y17" s="341"/>
      <c r="Z17" s="342"/>
      <c r="AA17" s="15"/>
    </row>
    <row r="18" spans="1:32" ht="15.75" customHeight="1" x14ac:dyDescent="0.25">
      <c r="A18" s="15"/>
      <c r="B18" s="403"/>
      <c r="C18" s="397"/>
      <c r="D18" s="397"/>
      <c r="E18" s="397"/>
      <c r="F18" s="397"/>
      <c r="G18" s="397"/>
      <c r="H18" s="398"/>
      <c r="I18" s="396"/>
      <c r="J18" s="397"/>
      <c r="K18" s="398"/>
      <c r="L18" s="405"/>
      <c r="M18" s="469"/>
      <c r="N18" s="470"/>
      <c r="O18" s="470"/>
      <c r="P18" s="470"/>
      <c r="Q18" s="55"/>
      <c r="R18" s="56"/>
      <c r="S18" s="56"/>
      <c r="T18" s="56"/>
      <c r="U18" s="56"/>
      <c r="V18" s="56"/>
      <c r="W18" s="56"/>
      <c r="X18" s="56"/>
      <c r="Y18" s="56"/>
      <c r="Z18" s="63"/>
      <c r="AA18" s="15"/>
    </row>
    <row r="19" spans="1:32" ht="36" customHeight="1" x14ac:dyDescent="0.25">
      <c r="A19" s="15"/>
      <c r="B19" s="403"/>
      <c r="C19" s="397"/>
      <c r="D19" s="397"/>
      <c r="E19" s="397"/>
      <c r="F19" s="397"/>
      <c r="G19" s="397"/>
      <c r="H19" s="398"/>
      <c r="I19" s="396"/>
      <c r="J19" s="397"/>
      <c r="K19" s="398"/>
      <c r="L19" s="405"/>
      <c r="M19" s="469"/>
      <c r="N19" s="470"/>
      <c r="O19" s="470"/>
      <c r="P19" s="470"/>
      <c r="Q19" s="366" t="s">
        <v>170</v>
      </c>
      <c r="R19" s="367"/>
      <c r="S19" s="367"/>
      <c r="T19" s="367"/>
      <c r="U19" s="367"/>
      <c r="V19" s="367"/>
      <c r="W19" s="367"/>
      <c r="X19" s="367"/>
      <c r="Y19" s="367"/>
      <c r="Z19" s="368"/>
      <c r="AA19" s="15"/>
    </row>
    <row r="20" spans="1:32" ht="15.75" customHeight="1" x14ac:dyDescent="0.25">
      <c r="A20" s="15"/>
      <c r="B20" s="403"/>
      <c r="C20" s="397"/>
      <c r="D20" s="397"/>
      <c r="E20" s="397"/>
      <c r="F20" s="397"/>
      <c r="G20" s="397"/>
      <c r="H20" s="398"/>
      <c r="I20" s="396"/>
      <c r="J20" s="397"/>
      <c r="K20" s="398"/>
      <c r="L20" s="405"/>
      <c r="M20" s="469"/>
      <c r="N20" s="470"/>
      <c r="O20" s="470"/>
      <c r="P20" s="470"/>
      <c r="Q20" s="495" t="s">
        <v>139</v>
      </c>
      <c r="R20" s="496"/>
      <c r="S20" s="496"/>
      <c r="T20" s="496"/>
      <c r="U20" s="496"/>
      <c r="V20" s="496"/>
      <c r="W20" s="496"/>
      <c r="X20" s="496"/>
      <c r="Y20" s="496"/>
      <c r="Z20" s="497"/>
      <c r="AA20" s="15"/>
    </row>
    <row r="21" spans="1:32" ht="15.75" customHeight="1" x14ac:dyDescent="0.25">
      <c r="A21" s="15"/>
      <c r="B21" s="403"/>
      <c r="C21" s="397"/>
      <c r="D21" s="397"/>
      <c r="E21" s="397"/>
      <c r="F21" s="397"/>
      <c r="G21" s="397"/>
      <c r="H21" s="398"/>
      <c r="I21" s="396"/>
      <c r="J21" s="397"/>
      <c r="K21" s="398"/>
      <c r="L21" s="405"/>
      <c r="M21" s="469"/>
      <c r="N21" s="470"/>
      <c r="O21" s="470"/>
      <c r="P21" s="470"/>
      <c r="Q21" s="495"/>
      <c r="R21" s="496"/>
      <c r="S21" s="496"/>
      <c r="T21" s="496"/>
      <c r="U21" s="496"/>
      <c r="V21" s="496"/>
      <c r="W21" s="496"/>
      <c r="X21" s="496"/>
      <c r="Y21" s="496"/>
      <c r="Z21" s="497"/>
      <c r="AA21" s="15"/>
      <c r="AB21" s="53"/>
      <c r="AC21" s="53"/>
      <c r="AD21" s="53"/>
      <c r="AE21" s="53"/>
      <c r="AF21" s="53"/>
    </row>
    <row r="22" spans="1:32" ht="15.75" customHeight="1" x14ac:dyDescent="0.25">
      <c r="A22" s="15"/>
      <c r="B22" s="403"/>
      <c r="C22" s="397"/>
      <c r="D22" s="397"/>
      <c r="E22" s="397"/>
      <c r="F22" s="397"/>
      <c r="G22" s="397"/>
      <c r="H22" s="398"/>
      <c r="I22" s="396"/>
      <c r="J22" s="397"/>
      <c r="K22" s="398"/>
      <c r="L22" s="405"/>
      <c r="M22" s="469"/>
      <c r="N22" s="470"/>
      <c r="O22" s="470"/>
      <c r="P22" s="470"/>
      <c r="Q22" s="495" t="s">
        <v>140</v>
      </c>
      <c r="R22" s="496"/>
      <c r="S22" s="496"/>
      <c r="T22" s="496"/>
      <c r="U22" s="496"/>
      <c r="V22" s="496"/>
      <c r="W22" s="496"/>
      <c r="X22" s="496"/>
      <c r="Y22" s="496"/>
      <c r="Z22" s="497"/>
      <c r="AA22" s="15"/>
      <c r="AB22" s="54"/>
      <c r="AC22" s="54"/>
      <c r="AD22" s="54"/>
      <c r="AE22" s="54"/>
      <c r="AF22" s="54"/>
    </row>
    <row r="23" spans="1:32" ht="15.75" customHeight="1" x14ac:dyDescent="0.25">
      <c r="A23" s="15"/>
      <c r="B23" s="403"/>
      <c r="C23" s="397"/>
      <c r="D23" s="397"/>
      <c r="E23" s="397"/>
      <c r="F23" s="397"/>
      <c r="G23" s="397"/>
      <c r="H23" s="398"/>
      <c r="I23" s="396"/>
      <c r="J23" s="397"/>
      <c r="K23" s="398"/>
      <c r="L23" s="405"/>
      <c r="M23" s="469"/>
      <c r="N23" s="470"/>
      <c r="O23" s="470"/>
      <c r="P23" s="470"/>
      <c r="Q23" s="495"/>
      <c r="R23" s="496"/>
      <c r="S23" s="496"/>
      <c r="T23" s="496"/>
      <c r="U23" s="496"/>
      <c r="V23" s="496"/>
      <c r="W23" s="496"/>
      <c r="X23" s="496"/>
      <c r="Y23" s="496"/>
      <c r="Z23" s="497"/>
      <c r="AA23" s="15"/>
    </row>
    <row r="24" spans="1:32" ht="15.75" customHeight="1" x14ac:dyDescent="0.25">
      <c r="A24" s="15"/>
      <c r="B24" s="403"/>
      <c r="C24" s="397"/>
      <c r="D24" s="397"/>
      <c r="E24" s="397"/>
      <c r="F24" s="397"/>
      <c r="G24" s="397"/>
      <c r="H24" s="398"/>
      <c r="I24" s="396"/>
      <c r="J24" s="397"/>
      <c r="K24" s="398"/>
      <c r="L24" s="405"/>
      <c r="M24" s="469"/>
      <c r="N24" s="470"/>
      <c r="O24" s="470"/>
      <c r="P24" s="470"/>
      <c r="Q24" s="502" t="s">
        <v>138</v>
      </c>
      <c r="R24" s="503"/>
      <c r="S24" s="503"/>
      <c r="T24" s="503"/>
      <c r="U24" s="503"/>
      <c r="V24" s="503"/>
      <c r="W24" s="503"/>
      <c r="X24" s="503"/>
      <c r="Y24" s="503"/>
      <c r="Z24" s="504"/>
      <c r="AA24" s="15"/>
    </row>
    <row r="25" spans="1:32" ht="15.75" customHeight="1" x14ac:dyDescent="0.25">
      <c r="A25" s="15"/>
      <c r="B25" s="403"/>
      <c r="C25" s="397"/>
      <c r="D25" s="397"/>
      <c r="E25" s="397"/>
      <c r="F25" s="397"/>
      <c r="G25" s="397"/>
      <c r="H25" s="398"/>
      <c r="I25" s="396"/>
      <c r="J25" s="397"/>
      <c r="K25" s="398"/>
      <c r="L25" s="405"/>
      <c r="M25" s="469"/>
      <c r="N25" s="470"/>
      <c r="O25" s="470"/>
      <c r="P25" s="470"/>
      <c r="Q25" s="502"/>
      <c r="R25" s="503"/>
      <c r="S25" s="503"/>
      <c r="T25" s="503"/>
      <c r="U25" s="503"/>
      <c r="V25" s="503"/>
      <c r="W25" s="503"/>
      <c r="X25" s="503"/>
      <c r="Y25" s="503"/>
      <c r="Z25" s="504"/>
      <c r="AA25" s="15"/>
    </row>
    <row r="26" spans="1:32" ht="15.75" customHeight="1" x14ac:dyDescent="0.25">
      <c r="A26" s="15"/>
      <c r="B26" s="403"/>
      <c r="C26" s="397"/>
      <c r="D26" s="397"/>
      <c r="E26" s="397"/>
      <c r="F26" s="397"/>
      <c r="G26" s="397"/>
      <c r="H26" s="398"/>
      <c r="I26" s="396"/>
      <c r="J26" s="397"/>
      <c r="K26" s="398"/>
      <c r="L26" s="405"/>
      <c r="M26" s="469"/>
      <c r="N26" s="470"/>
      <c r="O26" s="470"/>
      <c r="P26" s="470"/>
      <c r="Q26" s="57" t="s">
        <v>141</v>
      </c>
      <c r="R26" s="58"/>
      <c r="S26" s="58"/>
      <c r="T26" s="58"/>
      <c r="U26" s="58"/>
      <c r="V26" s="58"/>
      <c r="W26" s="58"/>
      <c r="X26" s="58"/>
      <c r="Y26" s="58"/>
      <c r="Z26" s="64"/>
      <c r="AA26" s="15"/>
    </row>
    <row r="27" spans="1:32" ht="15.75" customHeight="1" x14ac:dyDescent="0.25">
      <c r="A27" s="15"/>
      <c r="B27" s="403"/>
      <c r="C27" s="397"/>
      <c r="D27" s="397"/>
      <c r="E27" s="397"/>
      <c r="F27" s="397"/>
      <c r="G27" s="397"/>
      <c r="H27" s="398"/>
      <c r="I27" s="396"/>
      <c r="J27" s="397"/>
      <c r="K27" s="398"/>
      <c r="L27" s="405"/>
      <c r="M27" s="469"/>
      <c r="N27" s="470"/>
      <c r="O27" s="470"/>
      <c r="P27" s="470"/>
      <c r="Q27" s="505" t="s">
        <v>142</v>
      </c>
      <c r="R27" s="506"/>
      <c r="S27" s="506"/>
      <c r="T27" s="506"/>
      <c r="U27" s="506"/>
      <c r="V27" s="506"/>
      <c r="W27" s="506"/>
      <c r="X27" s="506"/>
      <c r="Y27" s="506"/>
      <c r="Z27" s="507"/>
      <c r="AA27" s="15"/>
    </row>
    <row r="28" spans="1:32" ht="15.75" customHeight="1" x14ac:dyDescent="0.25">
      <c r="A28" s="15"/>
      <c r="B28" s="404"/>
      <c r="C28" s="394"/>
      <c r="D28" s="394"/>
      <c r="E28" s="394"/>
      <c r="F28" s="394"/>
      <c r="G28" s="394"/>
      <c r="H28" s="395"/>
      <c r="I28" s="393"/>
      <c r="J28" s="394"/>
      <c r="K28" s="395"/>
      <c r="L28" s="339"/>
      <c r="M28" s="471"/>
      <c r="N28" s="472"/>
      <c r="O28" s="472"/>
      <c r="P28" s="472"/>
      <c r="Q28" s="59" t="s">
        <v>135</v>
      </c>
      <c r="R28" s="60"/>
      <c r="S28" s="60"/>
      <c r="T28" s="60"/>
      <c r="U28" s="60"/>
      <c r="V28" s="61" t="s">
        <v>143</v>
      </c>
      <c r="W28" s="60"/>
      <c r="X28" s="60"/>
      <c r="Y28" s="60"/>
      <c r="Z28" s="65"/>
      <c r="AA28" s="15"/>
    </row>
    <row r="29" spans="1:32" ht="15.75" customHeight="1" x14ac:dyDescent="0.25">
      <c r="A29" s="15"/>
      <c r="B29" s="351" t="s">
        <v>144</v>
      </c>
      <c r="C29" s="352"/>
      <c r="D29" s="352"/>
      <c r="E29" s="352"/>
      <c r="F29" s="352"/>
      <c r="G29" s="352"/>
      <c r="H29" s="352"/>
      <c r="I29" s="387"/>
      <c r="J29" s="314"/>
      <c r="K29" s="315"/>
      <c r="L29" s="325"/>
      <c r="M29" s="211"/>
      <c r="N29" s="211"/>
      <c r="O29" s="211"/>
      <c r="P29" s="234"/>
      <c r="Q29" s="310" t="s">
        <v>48</v>
      </c>
      <c r="R29" s="311"/>
      <c r="S29" s="311"/>
      <c r="T29" s="311"/>
      <c r="U29" s="311"/>
      <c r="V29" s="311"/>
      <c r="W29" s="311"/>
      <c r="X29" s="311"/>
      <c r="Y29" s="311"/>
      <c r="Z29" s="312"/>
      <c r="AA29" s="15"/>
    </row>
    <row r="30" spans="1:32" ht="15.75" customHeight="1" x14ac:dyDescent="0.25">
      <c r="A30" s="15"/>
      <c r="B30" s="351"/>
      <c r="C30" s="352"/>
      <c r="D30" s="352"/>
      <c r="E30" s="352"/>
      <c r="F30" s="352"/>
      <c r="G30" s="352"/>
      <c r="H30" s="352"/>
      <c r="I30" s="388"/>
      <c r="J30" s="317"/>
      <c r="K30" s="318"/>
      <c r="L30" s="326"/>
      <c r="M30" s="211"/>
      <c r="N30" s="211"/>
      <c r="O30" s="211"/>
      <c r="P30" s="234"/>
      <c r="Q30" s="120"/>
      <c r="R30" s="121"/>
      <c r="S30" s="121"/>
      <c r="T30" s="121"/>
      <c r="U30" s="121"/>
      <c r="V30" s="121"/>
      <c r="W30" s="121"/>
      <c r="X30" s="121"/>
      <c r="Y30" s="121"/>
      <c r="Z30" s="122"/>
      <c r="AA30" s="15"/>
    </row>
    <row r="31" spans="1:32" ht="15.75" customHeight="1" x14ac:dyDescent="0.25">
      <c r="A31" s="15"/>
      <c r="B31" s="351"/>
      <c r="C31" s="352"/>
      <c r="D31" s="352"/>
      <c r="E31" s="352"/>
      <c r="F31" s="352"/>
      <c r="G31" s="352"/>
      <c r="H31" s="352"/>
      <c r="I31" s="389"/>
      <c r="J31" s="320"/>
      <c r="K31" s="321"/>
      <c r="L31" s="327"/>
      <c r="M31" s="211"/>
      <c r="N31" s="211"/>
      <c r="O31" s="211"/>
      <c r="P31" s="234"/>
      <c r="Q31" s="310" t="s">
        <v>46</v>
      </c>
      <c r="R31" s="311"/>
      <c r="S31" s="311"/>
      <c r="T31" s="311"/>
      <c r="U31" s="311"/>
      <c r="V31" s="311"/>
      <c r="W31" s="311"/>
      <c r="X31" s="311"/>
      <c r="Y31" s="311"/>
      <c r="Z31" s="312"/>
      <c r="AA31" s="15"/>
    </row>
    <row r="32" spans="1:32" ht="15.75" customHeight="1" x14ac:dyDescent="0.25">
      <c r="A32" s="15"/>
      <c r="B32" s="402" t="s">
        <v>259</v>
      </c>
      <c r="C32" s="391"/>
      <c r="D32" s="391"/>
      <c r="E32" s="391"/>
      <c r="F32" s="391"/>
      <c r="G32" s="391"/>
      <c r="H32" s="392"/>
      <c r="I32" s="390"/>
      <c r="J32" s="391"/>
      <c r="K32" s="392"/>
      <c r="L32" s="338"/>
      <c r="M32" s="467"/>
      <c r="N32" s="468"/>
      <c r="O32" s="468"/>
      <c r="P32" s="468"/>
      <c r="Q32" s="346" t="s">
        <v>146</v>
      </c>
      <c r="R32" s="347"/>
      <c r="S32" s="347"/>
      <c r="T32" s="347"/>
      <c r="U32" s="347"/>
      <c r="V32" s="347"/>
      <c r="W32" s="347"/>
      <c r="X32" s="347"/>
      <c r="Y32" s="347"/>
      <c r="Z32" s="348"/>
      <c r="AA32" s="15"/>
    </row>
    <row r="33" spans="1:27" ht="15.75" customHeight="1" x14ac:dyDescent="0.25">
      <c r="A33" s="15"/>
      <c r="B33" s="403"/>
      <c r="C33" s="397"/>
      <c r="D33" s="397"/>
      <c r="E33" s="397"/>
      <c r="F33" s="397"/>
      <c r="G33" s="397"/>
      <c r="H33" s="398"/>
      <c r="I33" s="396"/>
      <c r="J33" s="397"/>
      <c r="K33" s="398"/>
      <c r="L33" s="405"/>
      <c r="M33" s="469"/>
      <c r="N33" s="470"/>
      <c r="O33" s="470"/>
      <c r="P33" s="470"/>
      <c r="Q33" s="474" t="s">
        <v>49</v>
      </c>
      <c r="R33" s="475"/>
      <c r="S33" s="475"/>
      <c r="T33" s="475"/>
      <c r="U33" s="475"/>
      <c r="V33" s="475"/>
      <c r="W33" s="475"/>
      <c r="X33" s="475"/>
      <c r="Y33" s="475"/>
      <c r="Z33" s="476"/>
      <c r="AA33" s="15"/>
    </row>
    <row r="34" spans="1:27" ht="15.75" customHeight="1" x14ac:dyDescent="0.25">
      <c r="A34" s="15"/>
      <c r="B34" s="403"/>
      <c r="C34" s="397"/>
      <c r="D34" s="397"/>
      <c r="E34" s="397"/>
      <c r="F34" s="397"/>
      <c r="G34" s="397"/>
      <c r="H34" s="398"/>
      <c r="I34" s="396"/>
      <c r="J34" s="397"/>
      <c r="K34" s="398"/>
      <c r="L34" s="405"/>
      <c r="M34" s="469"/>
      <c r="N34" s="470"/>
      <c r="O34" s="470"/>
      <c r="P34" s="470"/>
      <c r="Q34" s="123"/>
      <c r="R34" s="124"/>
      <c r="S34" s="124"/>
      <c r="T34" s="124"/>
      <c r="U34" s="124"/>
      <c r="V34" s="124"/>
      <c r="W34" s="124"/>
      <c r="X34" s="124"/>
      <c r="Y34" s="124"/>
      <c r="Z34" s="125"/>
      <c r="AA34" s="15"/>
    </row>
    <row r="35" spans="1:27" ht="15.75" customHeight="1" x14ac:dyDescent="0.25">
      <c r="A35" s="15"/>
      <c r="B35" s="403"/>
      <c r="C35" s="397"/>
      <c r="D35" s="397"/>
      <c r="E35" s="397"/>
      <c r="F35" s="397"/>
      <c r="G35" s="397"/>
      <c r="H35" s="398"/>
      <c r="I35" s="396"/>
      <c r="J35" s="397"/>
      <c r="K35" s="398"/>
      <c r="L35" s="405"/>
      <c r="M35" s="469"/>
      <c r="N35" s="470"/>
      <c r="O35" s="470"/>
      <c r="P35" s="470"/>
      <c r="Q35" s="340" t="s">
        <v>50</v>
      </c>
      <c r="R35" s="341"/>
      <c r="S35" s="341"/>
      <c r="T35" s="341"/>
      <c r="U35" s="341"/>
      <c r="V35" s="341"/>
      <c r="W35" s="341"/>
      <c r="X35" s="341"/>
      <c r="Y35" s="341"/>
      <c r="Z35" s="342"/>
      <c r="AA35" s="15"/>
    </row>
    <row r="36" spans="1:27" ht="15.75" customHeight="1" x14ac:dyDescent="0.25">
      <c r="A36" s="15"/>
      <c r="B36" s="404"/>
      <c r="C36" s="394"/>
      <c r="D36" s="394"/>
      <c r="E36" s="394"/>
      <c r="F36" s="394"/>
      <c r="G36" s="394"/>
      <c r="H36" s="395"/>
      <c r="I36" s="393"/>
      <c r="J36" s="394"/>
      <c r="K36" s="395"/>
      <c r="L36" s="339"/>
      <c r="M36" s="471"/>
      <c r="N36" s="472"/>
      <c r="O36" s="472"/>
      <c r="P36" s="472"/>
      <c r="Q36" s="343"/>
      <c r="R36" s="344"/>
      <c r="S36" s="344"/>
      <c r="T36" s="344"/>
      <c r="U36" s="344"/>
      <c r="V36" s="344"/>
      <c r="W36" s="344"/>
      <c r="X36" s="344"/>
      <c r="Y36" s="344"/>
      <c r="Z36" s="345"/>
      <c r="AA36" s="15"/>
    </row>
    <row r="37" spans="1:27" ht="15.75" customHeight="1" x14ac:dyDescent="0.25">
      <c r="A37" s="15"/>
      <c r="B37" s="351" t="s">
        <v>145</v>
      </c>
      <c r="C37" s="352"/>
      <c r="D37" s="352"/>
      <c r="E37" s="352"/>
      <c r="F37" s="352"/>
      <c r="G37" s="352"/>
      <c r="H37" s="352"/>
      <c r="I37" s="387"/>
      <c r="J37" s="314"/>
      <c r="K37" s="315"/>
      <c r="L37" s="325"/>
      <c r="M37" s="455"/>
      <c r="N37" s="455"/>
      <c r="O37" s="455"/>
      <c r="P37" s="459"/>
      <c r="Q37" s="442" t="s">
        <v>49</v>
      </c>
      <c r="R37" s="443"/>
      <c r="S37" s="443"/>
      <c r="T37" s="443"/>
      <c r="U37" s="443"/>
      <c r="V37" s="443"/>
      <c r="W37" s="443"/>
      <c r="X37" s="443"/>
      <c r="Y37" s="443"/>
      <c r="Z37" s="444"/>
      <c r="AA37" s="15"/>
    </row>
    <row r="38" spans="1:27" ht="15.75" customHeight="1" x14ac:dyDescent="0.25">
      <c r="A38" s="15"/>
      <c r="B38" s="351"/>
      <c r="C38" s="352"/>
      <c r="D38" s="352"/>
      <c r="E38" s="352"/>
      <c r="F38" s="352"/>
      <c r="G38" s="352"/>
      <c r="H38" s="352"/>
      <c r="I38" s="388"/>
      <c r="J38" s="317"/>
      <c r="K38" s="318"/>
      <c r="L38" s="326"/>
      <c r="M38" s="455"/>
      <c r="N38" s="455"/>
      <c r="O38" s="455"/>
      <c r="P38" s="459"/>
      <c r="Q38" s="310" t="s">
        <v>47</v>
      </c>
      <c r="R38" s="311"/>
      <c r="S38" s="311"/>
      <c r="T38" s="311"/>
      <c r="U38" s="311"/>
      <c r="V38" s="311"/>
      <c r="W38" s="311"/>
      <c r="X38" s="311"/>
      <c r="Y38" s="311"/>
      <c r="Z38" s="312"/>
      <c r="AA38" s="15"/>
    </row>
    <row r="39" spans="1:27" ht="16.5" customHeight="1" x14ac:dyDescent="0.25">
      <c r="A39" s="15"/>
      <c r="B39" s="351"/>
      <c r="C39" s="352"/>
      <c r="D39" s="352"/>
      <c r="E39" s="352"/>
      <c r="F39" s="352"/>
      <c r="G39" s="352"/>
      <c r="H39" s="352"/>
      <c r="I39" s="389"/>
      <c r="J39" s="320"/>
      <c r="K39" s="321"/>
      <c r="L39" s="327"/>
      <c r="M39" s="455"/>
      <c r="N39" s="455"/>
      <c r="O39" s="455"/>
      <c r="P39" s="459"/>
      <c r="Q39" s="384"/>
      <c r="R39" s="385"/>
      <c r="S39" s="385"/>
      <c r="T39" s="385"/>
      <c r="U39" s="385"/>
      <c r="V39" s="385"/>
      <c r="W39" s="385"/>
      <c r="X39" s="385"/>
      <c r="Y39" s="385"/>
      <c r="Z39" s="386"/>
      <c r="AA39" s="15"/>
    </row>
    <row r="40" spans="1:27" ht="26.25" customHeight="1" x14ac:dyDescent="0.25">
      <c r="A40" s="15"/>
      <c r="B40" s="349" t="s">
        <v>93</v>
      </c>
      <c r="C40" s="350"/>
      <c r="D40" s="350"/>
      <c r="E40" s="350"/>
      <c r="F40" s="350"/>
      <c r="G40" s="350"/>
      <c r="H40" s="350"/>
      <c r="I40" s="390"/>
      <c r="J40" s="391"/>
      <c r="K40" s="392"/>
      <c r="L40" s="338"/>
      <c r="M40" s="454"/>
      <c r="N40" s="454"/>
      <c r="O40" s="454"/>
      <c r="P40" s="456"/>
      <c r="Q40" s="307" t="s">
        <v>41</v>
      </c>
      <c r="R40" s="308"/>
      <c r="S40" s="308"/>
      <c r="T40" s="308"/>
      <c r="U40" s="308"/>
      <c r="V40" s="308"/>
      <c r="W40" s="308"/>
      <c r="X40" s="308"/>
      <c r="Y40" s="308"/>
      <c r="Z40" s="309"/>
      <c r="AA40" s="15"/>
    </row>
    <row r="41" spans="1:27" ht="26.25" customHeight="1" x14ac:dyDescent="0.25">
      <c r="A41" s="15"/>
      <c r="B41" s="349"/>
      <c r="C41" s="350"/>
      <c r="D41" s="350"/>
      <c r="E41" s="350"/>
      <c r="F41" s="350"/>
      <c r="G41" s="350"/>
      <c r="H41" s="350"/>
      <c r="I41" s="393"/>
      <c r="J41" s="394"/>
      <c r="K41" s="395"/>
      <c r="L41" s="339"/>
      <c r="M41" s="454"/>
      <c r="N41" s="454"/>
      <c r="O41" s="454"/>
      <c r="P41" s="456"/>
      <c r="Q41" s="452" t="s">
        <v>40</v>
      </c>
      <c r="R41" s="452"/>
      <c r="S41" s="452"/>
      <c r="T41" s="452"/>
      <c r="U41" s="452"/>
      <c r="V41" s="452"/>
      <c r="W41" s="452"/>
      <c r="X41" s="452"/>
      <c r="Y41" s="452"/>
      <c r="Z41" s="453"/>
      <c r="AA41" s="15"/>
    </row>
    <row r="42" spans="1:27" ht="40.5" customHeight="1" x14ac:dyDescent="0.25">
      <c r="A42" s="15"/>
      <c r="B42" s="313" t="s">
        <v>176</v>
      </c>
      <c r="C42" s="314"/>
      <c r="D42" s="314"/>
      <c r="E42" s="314"/>
      <c r="F42" s="314"/>
      <c r="G42" s="314"/>
      <c r="H42" s="315"/>
      <c r="I42" s="82" t="s">
        <v>254</v>
      </c>
      <c r="J42" s="82"/>
      <c r="K42" s="45" t="s">
        <v>39</v>
      </c>
      <c r="L42" s="325"/>
      <c r="M42" s="329"/>
      <c r="N42" s="330"/>
      <c r="O42" s="330"/>
      <c r="P42" s="331"/>
      <c r="Q42" s="221" t="s">
        <v>111</v>
      </c>
      <c r="R42" s="221"/>
      <c r="S42" s="221"/>
      <c r="T42" s="221"/>
      <c r="U42" s="221"/>
      <c r="V42" s="221"/>
      <c r="W42" s="221"/>
      <c r="X42" s="221"/>
      <c r="Y42" s="221"/>
      <c r="Z42" s="328"/>
      <c r="AA42" s="15"/>
    </row>
    <row r="43" spans="1:27" ht="39.6" customHeight="1" x14ac:dyDescent="0.25">
      <c r="A43" s="15"/>
      <c r="B43" s="316"/>
      <c r="C43" s="317"/>
      <c r="D43" s="317"/>
      <c r="E43" s="317"/>
      <c r="F43" s="317"/>
      <c r="G43" s="317"/>
      <c r="H43" s="318"/>
      <c r="I43" s="86" t="s">
        <v>255</v>
      </c>
      <c r="J43" s="86"/>
      <c r="K43" s="45" t="s">
        <v>39</v>
      </c>
      <c r="L43" s="326"/>
      <c r="M43" s="332"/>
      <c r="N43" s="333"/>
      <c r="O43" s="333"/>
      <c r="P43" s="334"/>
      <c r="Q43" s="221"/>
      <c r="R43" s="221"/>
      <c r="S43" s="221"/>
      <c r="T43" s="221"/>
      <c r="U43" s="221"/>
      <c r="V43" s="221"/>
      <c r="W43" s="221"/>
      <c r="X43" s="221"/>
      <c r="Y43" s="221"/>
      <c r="Z43" s="328"/>
      <c r="AA43" s="15"/>
    </row>
    <row r="44" spans="1:27" ht="41.1" customHeight="1" x14ac:dyDescent="0.25">
      <c r="A44" s="15"/>
      <c r="B44" s="316"/>
      <c r="C44" s="317"/>
      <c r="D44" s="317"/>
      <c r="E44" s="317"/>
      <c r="F44" s="317"/>
      <c r="G44" s="317"/>
      <c r="H44" s="318"/>
      <c r="I44" s="82" t="s">
        <v>108</v>
      </c>
      <c r="J44" s="82"/>
      <c r="K44" s="45" t="s">
        <v>39</v>
      </c>
      <c r="L44" s="326"/>
      <c r="M44" s="332"/>
      <c r="N44" s="333"/>
      <c r="O44" s="333"/>
      <c r="P44" s="334"/>
      <c r="Q44" s="221"/>
      <c r="R44" s="221"/>
      <c r="S44" s="221"/>
      <c r="T44" s="221"/>
      <c r="U44" s="221"/>
      <c r="V44" s="221"/>
      <c r="W44" s="221"/>
      <c r="X44" s="221"/>
      <c r="Y44" s="221"/>
      <c r="Z44" s="328"/>
      <c r="AA44" s="15"/>
    </row>
    <row r="45" spans="1:27" ht="40.5" customHeight="1" x14ac:dyDescent="0.25">
      <c r="A45" s="15"/>
      <c r="B45" s="319"/>
      <c r="C45" s="320"/>
      <c r="D45" s="320"/>
      <c r="E45" s="320"/>
      <c r="F45" s="320"/>
      <c r="G45" s="320"/>
      <c r="H45" s="321"/>
      <c r="I45" s="322"/>
      <c r="J45" s="323"/>
      <c r="K45" s="324"/>
      <c r="L45" s="327"/>
      <c r="M45" s="335"/>
      <c r="N45" s="336"/>
      <c r="O45" s="336"/>
      <c r="P45" s="337"/>
      <c r="Q45" s="221"/>
      <c r="R45" s="221"/>
      <c r="S45" s="221"/>
      <c r="T45" s="221"/>
      <c r="U45" s="221"/>
      <c r="V45" s="221"/>
      <c r="W45" s="221"/>
      <c r="X45" s="221"/>
      <c r="Y45" s="221"/>
      <c r="Z45" s="328"/>
      <c r="AA45" s="15"/>
    </row>
    <row r="46" spans="1:27" ht="26.25" customHeight="1" x14ac:dyDescent="0.25">
      <c r="A46" s="15"/>
      <c r="B46" s="349" t="s">
        <v>173</v>
      </c>
      <c r="C46" s="350"/>
      <c r="D46" s="350"/>
      <c r="E46" s="350"/>
      <c r="F46" s="350"/>
      <c r="G46" s="350"/>
      <c r="H46" s="350"/>
      <c r="I46" s="89" t="s">
        <v>38</v>
      </c>
      <c r="J46" s="115"/>
      <c r="K46" s="116" t="s">
        <v>256</v>
      </c>
      <c r="L46" s="338"/>
      <c r="M46" s="372"/>
      <c r="N46" s="373"/>
      <c r="O46" s="373"/>
      <c r="P46" s="374"/>
      <c r="Q46" s="366" t="s">
        <v>174</v>
      </c>
      <c r="R46" s="367"/>
      <c r="S46" s="367"/>
      <c r="T46" s="367"/>
      <c r="U46" s="367"/>
      <c r="V46" s="367"/>
      <c r="W46" s="367"/>
      <c r="X46" s="367"/>
      <c r="Y46" s="367"/>
      <c r="Z46" s="368"/>
      <c r="AA46" s="15"/>
    </row>
    <row r="47" spans="1:27" ht="26.25" customHeight="1" x14ac:dyDescent="0.25">
      <c r="A47" s="15"/>
      <c r="B47" s="349"/>
      <c r="C47" s="350"/>
      <c r="D47" s="350"/>
      <c r="E47" s="350"/>
      <c r="F47" s="350"/>
      <c r="G47" s="350"/>
      <c r="H47" s="350"/>
      <c r="I47" s="89" t="s">
        <v>108</v>
      </c>
      <c r="J47" s="115"/>
      <c r="K47" s="117" t="s">
        <v>256</v>
      </c>
      <c r="L47" s="339"/>
      <c r="M47" s="375"/>
      <c r="N47" s="376"/>
      <c r="O47" s="376"/>
      <c r="P47" s="377"/>
      <c r="Q47" s="462"/>
      <c r="R47" s="463"/>
      <c r="S47" s="463"/>
      <c r="T47" s="463"/>
      <c r="U47" s="463"/>
      <c r="V47" s="463"/>
      <c r="W47" s="463"/>
      <c r="X47" s="463"/>
      <c r="Y47" s="463"/>
      <c r="Z47" s="464"/>
      <c r="AA47" s="15"/>
    </row>
    <row r="48" spans="1:27" ht="50.25" customHeight="1" x14ac:dyDescent="0.25">
      <c r="A48" s="15"/>
      <c r="B48" s="351" t="s">
        <v>35</v>
      </c>
      <c r="C48" s="352"/>
      <c r="D48" s="352"/>
      <c r="E48" s="352"/>
      <c r="F48" s="352"/>
      <c r="G48" s="352"/>
      <c r="H48" s="352"/>
      <c r="I48" s="387"/>
      <c r="J48" s="314"/>
      <c r="K48" s="315"/>
      <c r="L48" s="325"/>
      <c r="M48" s="455"/>
      <c r="N48" s="455"/>
      <c r="O48" s="455"/>
      <c r="P48" s="459"/>
      <c r="Q48" s="381" t="s">
        <v>112</v>
      </c>
      <c r="R48" s="382"/>
      <c r="S48" s="382"/>
      <c r="T48" s="382"/>
      <c r="U48" s="382"/>
      <c r="V48" s="382"/>
      <c r="W48" s="382"/>
      <c r="X48" s="382"/>
      <c r="Y48" s="382"/>
      <c r="Z48" s="383"/>
      <c r="AA48" s="15"/>
    </row>
    <row r="49" spans="1:27" ht="27.75" customHeight="1" x14ac:dyDescent="0.25">
      <c r="A49" s="15"/>
      <c r="B49" s="351"/>
      <c r="C49" s="352"/>
      <c r="D49" s="352"/>
      <c r="E49" s="352"/>
      <c r="F49" s="352"/>
      <c r="G49" s="352"/>
      <c r="H49" s="352"/>
      <c r="I49" s="388"/>
      <c r="J49" s="317"/>
      <c r="K49" s="318"/>
      <c r="L49" s="326"/>
      <c r="M49" s="455"/>
      <c r="N49" s="455"/>
      <c r="O49" s="455"/>
      <c r="P49" s="459"/>
      <c r="Q49" s="310" t="s">
        <v>42</v>
      </c>
      <c r="R49" s="311"/>
      <c r="S49" s="311"/>
      <c r="T49" s="311"/>
      <c r="U49" s="311"/>
      <c r="V49" s="311"/>
      <c r="W49" s="311"/>
      <c r="X49" s="311"/>
      <c r="Y49" s="311"/>
      <c r="Z49" s="312"/>
      <c r="AA49" s="15"/>
    </row>
    <row r="50" spans="1:27" ht="27.75" customHeight="1" x14ac:dyDescent="0.25">
      <c r="A50" s="15"/>
      <c r="B50" s="351"/>
      <c r="C50" s="352"/>
      <c r="D50" s="352"/>
      <c r="E50" s="352"/>
      <c r="F50" s="352"/>
      <c r="G50" s="352"/>
      <c r="H50" s="352"/>
      <c r="I50" s="389"/>
      <c r="J50" s="320"/>
      <c r="K50" s="321"/>
      <c r="L50" s="327"/>
      <c r="M50" s="455"/>
      <c r="N50" s="455"/>
      <c r="O50" s="455"/>
      <c r="P50" s="459"/>
      <c r="Q50" s="384" t="s">
        <v>43</v>
      </c>
      <c r="R50" s="385"/>
      <c r="S50" s="385"/>
      <c r="T50" s="385"/>
      <c r="U50" s="385"/>
      <c r="V50" s="385"/>
      <c r="W50" s="385"/>
      <c r="X50" s="385"/>
      <c r="Y50" s="385"/>
      <c r="Z50" s="386"/>
      <c r="AA50" s="15"/>
    </row>
    <row r="51" spans="1:27" ht="26.25" customHeight="1" x14ac:dyDescent="0.25">
      <c r="A51" s="15"/>
      <c r="B51" s="349" t="s">
        <v>36</v>
      </c>
      <c r="C51" s="350"/>
      <c r="D51" s="350"/>
      <c r="E51" s="350"/>
      <c r="F51" s="350"/>
      <c r="G51" s="350"/>
      <c r="H51" s="350"/>
      <c r="I51" s="390"/>
      <c r="J51" s="391"/>
      <c r="K51" s="392"/>
      <c r="L51" s="338"/>
      <c r="M51" s="454"/>
      <c r="N51" s="454"/>
      <c r="O51" s="454"/>
      <c r="P51" s="454"/>
      <c r="Q51" s="357" t="s">
        <v>215</v>
      </c>
      <c r="R51" s="357"/>
      <c r="S51" s="357"/>
      <c r="T51" s="357"/>
      <c r="U51" s="357"/>
      <c r="V51" s="357"/>
      <c r="W51" s="357"/>
      <c r="X51" s="357"/>
      <c r="Y51" s="357"/>
      <c r="Z51" s="358"/>
      <c r="AA51" s="15"/>
    </row>
    <row r="52" spans="1:27" ht="45.75" customHeight="1" x14ac:dyDescent="0.25">
      <c r="A52" s="15"/>
      <c r="B52" s="349"/>
      <c r="C52" s="350"/>
      <c r="D52" s="350"/>
      <c r="E52" s="350"/>
      <c r="F52" s="350"/>
      <c r="G52" s="350"/>
      <c r="H52" s="350"/>
      <c r="I52" s="393"/>
      <c r="J52" s="394"/>
      <c r="K52" s="395"/>
      <c r="L52" s="339"/>
      <c r="M52" s="454"/>
      <c r="N52" s="454"/>
      <c r="O52" s="454"/>
      <c r="P52" s="454"/>
      <c r="Q52" s="359"/>
      <c r="R52" s="359"/>
      <c r="S52" s="359"/>
      <c r="T52" s="359"/>
      <c r="U52" s="359"/>
      <c r="V52" s="359"/>
      <c r="W52" s="359"/>
      <c r="X52" s="359"/>
      <c r="Y52" s="359"/>
      <c r="Z52" s="360"/>
      <c r="AA52" s="15"/>
    </row>
    <row r="53" spans="1:27" ht="26.25" customHeight="1" x14ac:dyDescent="0.25">
      <c r="A53" s="15"/>
      <c r="B53" s="351" t="s">
        <v>109</v>
      </c>
      <c r="C53" s="352"/>
      <c r="D53" s="352"/>
      <c r="E53" s="352"/>
      <c r="F53" s="352"/>
      <c r="G53" s="352"/>
      <c r="H53" s="352"/>
      <c r="I53" s="387"/>
      <c r="J53" s="314"/>
      <c r="K53" s="315"/>
      <c r="L53" s="325"/>
      <c r="M53" s="455"/>
      <c r="N53" s="455"/>
      <c r="O53" s="455"/>
      <c r="P53" s="455"/>
      <c r="Q53" s="221" t="s">
        <v>172</v>
      </c>
      <c r="R53" s="221"/>
      <c r="S53" s="221"/>
      <c r="T53" s="221"/>
      <c r="U53" s="221"/>
      <c r="V53" s="221"/>
      <c r="W53" s="221"/>
      <c r="X53" s="221"/>
      <c r="Y53" s="221"/>
      <c r="Z53" s="328"/>
      <c r="AA53" s="15"/>
    </row>
    <row r="54" spans="1:27" ht="26.25" customHeight="1" x14ac:dyDescent="0.25">
      <c r="A54" s="15"/>
      <c r="B54" s="351"/>
      <c r="C54" s="352"/>
      <c r="D54" s="352"/>
      <c r="E54" s="352"/>
      <c r="F54" s="352"/>
      <c r="G54" s="352"/>
      <c r="H54" s="352"/>
      <c r="I54" s="389"/>
      <c r="J54" s="320"/>
      <c r="K54" s="321"/>
      <c r="L54" s="327"/>
      <c r="M54" s="455"/>
      <c r="N54" s="455"/>
      <c r="O54" s="455"/>
      <c r="P54" s="455"/>
      <c r="Q54" s="361"/>
      <c r="R54" s="361"/>
      <c r="S54" s="361"/>
      <c r="T54" s="361"/>
      <c r="U54" s="361"/>
      <c r="V54" s="361"/>
      <c r="W54" s="361"/>
      <c r="X54" s="361"/>
      <c r="Y54" s="361"/>
      <c r="Z54" s="362"/>
      <c r="AA54" s="15"/>
    </row>
    <row r="55" spans="1:27" ht="26.25" customHeight="1" x14ac:dyDescent="0.25">
      <c r="A55" s="15"/>
      <c r="B55" s="349" t="s">
        <v>37</v>
      </c>
      <c r="C55" s="350"/>
      <c r="D55" s="350"/>
      <c r="E55" s="350"/>
      <c r="F55" s="350"/>
      <c r="G55" s="350"/>
      <c r="H55" s="350"/>
      <c r="I55" s="390"/>
      <c r="J55" s="391"/>
      <c r="K55" s="392"/>
      <c r="L55" s="338"/>
      <c r="M55" s="454"/>
      <c r="N55" s="454"/>
      <c r="O55" s="454"/>
      <c r="P55" s="456"/>
      <c r="Q55" s="363" t="s">
        <v>90</v>
      </c>
      <c r="R55" s="364"/>
      <c r="S55" s="364"/>
      <c r="T55" s="364"/>
      <c r="U55" s="364"/>
      <c r="V55" s="364"/>
      <c r="W55" s="364"/>
      <c r="X55" s="364"/>
      <c r="Y55" s="364"/>
      <c r="Z55" s="365"/>
      <c r="AA55" s="15"/>
    </row>
    <row r="56" spans="1:27" ht="26.25" customHeight="1" x14ac:dyDescent="0.25">
      <c r="A56" s="15"/>
      <c r="B56" s="349"/>
      <c r="C56" s="350"/>
      <c r="D56" s="350"/>
      <c r="E56" s="350"/>
      <c r="F56" s="350"/>
      <c r="G56" s="350"/>
      <c r="H56" s="350"/>
      <c r="I56" s="396"/>
      <c r="J56" s="397"/>
      <c r="K56" s="398"/>
      <c r="L56" s="405"/>
      <c r="M56" s="454"/>
      <c r="N56" s="454"/>
      <c r="O56" s="454"/>
      <c r="P56" s="456"/>
      <c r="Q56" s="366"/>
      <c r="R56" s="367"/>
      <c r="S56" s="367"/>
      <c r="T56" s="367"/>
      <c r="U56" s="367"/>
      <c r="V56" s="367"/>
      <c r="W56" s="367"/>
      <c r="X56" s="367"/>
      <c r="Y56" s="367"/>
      <c r="Z56" s="368"/>
      <c r="AA56" s="15"/>
    </row>
    <row r="57" spans="1:27" ht="26.25" customHeight="1" thickBot="1" x14ac:dyDescent="0.3">
      <c r="A57" s="15"/>
      <c r="B57" s="353"/>
      <c r="C57" s="354"/>
      <c r="D57" s="354"/>
      <c r="E57" s="354"/>
      <c r="F57" s="354"/>
      <c r="G57" s="354"/>
      <c r="H57" s="354"/>
      <c r="I57" s="399"/>
      <c r="J57" s="400"/>
      <c r="K57" s="401"/>
      <c r="L57" s="473"/>
      <c r="M57" s="457"/>
      <c r="N57" s="457"/>
      <c r="O57" s="457"/>
      <c r="P57" s="458"/>
      <c r="Q57" s="369" t="s">
        <v>45</v>
      </c>
      <c r="R57" s="370"/>
      <c r="S57" s="370"/>
      <c r="T57" s="370"/>
      <c r="U57" s="370"/>
      <c r="V57" s="370"/>
      <c r="W57" s="370"/>
      <c r="X57" s="370"/>
      <c r="Y57" s="370"/>
      <c r="Z57" s="371"/>
      <c r="AA57" s="15"/>
    </row>
    <row r="58" spans="1:27" ht="16.5" thickBot="1" x14ac:dyDescent="0.3">
      <c r="A58" s="15"/>
      <c r="B58" s="33"/>
      <c r="C58" s="15"/>
      <c r="D58" s="15"/>
      <c r="E58" s="15"/>
      <c r="F58" s="15"/>
      <c r="G58" s="15"/>
      <c r="H58" s="15"/>
      <c r="I58" s="15"/>
      <c r="J58" s="15"/>
      <c r="K58" s="15"/>
      <c r="L58" s="15"/>
      <c r="M58" s="15"/>
      <c r="N58" s="15"/>
      <c r="O58" s="15"/>
      <c r="P58" s="15"/>
      <c r="Q58" s="15"/>
      <c r="R58" s="15"/>
      <c r="S58" s="15"/>
      <c r="T58" s="15"/>
      <c r="U58" s="15"/>
      <c r="V58" s="15"/>
      <c r="W58" s="15"/>
      <c r="X58" s="15"/>
      <c r="Y58" s="15"/>
      <c r="Z58" s="34"/>
      <c r="AA58" s="15"/>
    </row>
    <row r="59" spans="1:27" x14ac:dyDescent="0.25">
      <c r="A59" s="15"/>
      <c r="B59" s="79" t="s">
        <v>242</v>
      </c>
      <c r="C59" s="80"/>
      <c r="D59" s="80"/>
      <c r="E59" s="80"/>
      <c r="F59" s="80"/>
      <c r="G59" s="80"/>
      <c r="H59" s="80"/>
      <c r="I59" s="80"/>
      <c r="J59" s="80"/>
      <c r="K59" s="80"/>
      <c r="L59" s="80"/>
      <c r="M59" s="80"/>
      <c r="N59" s="80"/>
      <c r="O59" s="80"/>
      <c r="P59" s="80"/>
      <c r="Q59" s="80"/>
      <c r="R59" s="80"/>
      <c r="S59" s="80"/>
      <c r="T59" s="80"/>
      <c r="U59" s="80"/>
      <c r="V59" s="80"/>
      <c r="W59" s="80"/>
      <c r="X59" s="80"/>
      <c r="Y59" s="80"/>
      <c r="Z59" s="81"/>
      <c r="AA59" s="15"/>
    </row>
    <row r="60" spans="1:27" ht="65.099999999999994" customHeight="1" thickBot="1" x14ac:dyDescent="0.3">
      <c r="A60" s="15"/>
      <c r="B60" s="378"/>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80"/>
      <c r="AA60" s="15"/>
    </row>
    <row r="61" spans="1:27" ht="16.5" thickBot="1" x14ac:dyDescent="0.3">
      <c r="A61" s="15"/>
      <c r="B61" s="33"/>
      <c r="C61" s="15"/>
      <c r="D61" s="15"/>
      <c r="E61" s="15"/>
      <c r="F61" s="15"/>
      <c r="G61" s="15"/>
      <c r="H61" s="15"/>
      <c r="I61" s="15"/>
      <c r="J61" s="15"/>
      <c r="K61" s="15"/>
      <c r="L61" s="15"/>
      <c r="M61" s="15"/>
      <c r="N61" s="15"/>
      <c r="O61" s="15"/>
      <c r="P61" s="15"/>
      <c r="Q61" s="15"/>
      <c r="R61" s="15"/>
      <c r="S61" s="15"/>
      <c r="T61" s="15"/>
      <c r="U61" s="15"/>
      <c r="V61" s="15"/>
      <c r="W61" s="15"/>
      <c r="X61" s="15"/>
      <c r="Y61" s="15"/>
      <c r="Z61" s="34"/>
      <c r="AA61" s="15"/>
    </row>
    <row r="62" spans="1:27" ht="15" customHeight="1" x14ac:dyDescent="0.25">
      <c r="A62" s="15"/>
      <c r="B62" s="445" t="s">
        <v>243</v>
      </c>
      <c r="C62" s="446"/>
      <c r="D62" s="446"/>
      <c r="E62" s="446"/>
      <c r="F62" s="446"/>
      <c r="G62" s="446"/>
      <c r="H62" s="446"/>
      <c r="I62" s="446"/>
      <c r="J62" s="446"/>
      <c r="K62" s="446"/>
      <c r="L62" s="446"/>
      <c r="M62" s="446"/>
      <c r="N62" s="446"/>
      <c r="O62" s="446"/>
      <c r="P62" s="446"/>
      <c r="Q62" s="446"/>
      <c r="R62" s="446"/>
      <c r="S62" s="446"/>
      <c r="T62" s="446"/>
      <c r="U62" s="446"/>
      <c r="V62" s="446"/>
      <c r="W62" s="446"/>
      <c r="X62" s="446"/>
      <c r="Y62" s="446"/>
      <c r="Z62" s="447"/>
      <c r="AA62" s="15"/>
    </row>
    <row r="63" spans="1:27" ht="18.75" customHeight="1" x14ac:dyDescent="0.25">
      <c r="A63" s="15"/>
      <c r="B63" s="35">
        <v>1</v>
      </c>
      <c r="C63" s="355" t="s">
        <v>110</v>
      </c>
      <c r="D63" s="355"/>
      <c r="E63" s="355"/>
      <c r="F63" s="355"/>
      <c r="G63" s="355"/>
      <c r="H63" s="355"/>
      <c r="I63" s="355"/>
      <c r="J63" s="355"/>
      <c r="K63" s="355"/>
      <c r="L63" s="355"/>
      <c r="M63" s="355"/>
      <c r="N63" s="355"/>
      <c r="O63" s="355"/>
      <c r="P63" s="355"/>
      <c r="Q63" s="355"/>
      <c r="R63" s="355"/>
      <c r="S63" s="355"/>
      <c r="T63" s="355"/>
      <c r="U63" s="355"/>
      <c r="V63" s="355"/>
      <c r="W63" s="355"/>
      <c r="X63" s="355"/>
      <c r="Y63" s="355"/>
      <c r="Z63" s="356"/>
      <c r="AA63" s="15"/>
    </row>
    <row r="64" spans="1:27" ht="18.75" customHeight="1" x14ac:dyDescent="0.25">
      <c r="A64" s="15"/>
      <c r="B64" s="35"/>
      <c r="C64" s="311" t="s">
        <v>50</v>
      </c>
      <c r="D64" s="311"/>
      <c r="E64" s="311"/>
      <c r="F64" s="311"/>
      <c r="G64" s="311"/>
      <c r="H64" s="311"/>
      <c r="I64" s="311"/>
      <c r="J64" s="311"/>
      <c r="K64" s="311"/>
      <c r="L64" s="311"/>
      <c r="M64" s="311"/>
      <c r="N64" s="311"/>
      <c r="O64" s="311"/>
      <c r="P64" s="311"/>
      <c r="Q64" s="311"/>
      <c r="R64" s="311"/>
      <c r="S64" s="311"/>
      <c r="T64" s="311"/>
      <c r="U64" s="311"/>
      <c r="V64" s="311"/>
      <c r="W64" s="311"/>
      <c r="X64" s="311"/>
      <c r="Y64" s="311"/>
      <c r="Z64" s="312"/>
      <c r="AA64" s="15"/>
    </row>
    <row r="65" spans="1:27" ht="18.75" customHeight="1" x14ac:dyDescent="0.25">
      <c r="A65" s="15"/>
      <c r="B65" s="36">
        <v>2</v>
      </c>
      <c r="C65" s="465" t="s">
        <v>51</v>
      </c>
      <c r="D65" s="465"/>
      <c r="E65" s="465"/>
      <c r="F65" s="465"/>
      <c r="G65" s="465"/>
      <c r="H65" s="465"/>
      <c r="I65" s="465"/>
      <c r="J65" s="465"/>
      <c r="K65" s="465"/>
      <c r="L65" s="465"/>
      <c r="M65" s="465"/>
      <c r="N65" s="465"/>
      <c r="O65" s="465"/>
      <c r="P65" s="465"/>
      <c r="Q65" s="465"/>
      <c r="R65" s="465"/>
      <c r="S65" s="465"/>
      <c r="T65" s="465"/>
      <c r="U65" s="465"/>
      <c r="V65" s="465"/>
      <c r="W65" s="465"/>
      <c r="X65" s="465"/>
      <c r="Y65" s="465"/>
      <c r="Z65" s="466"/>
      <c r="AA65" s="15"/>
    </row>
    <row r="66" spans="1:27" ht="18.75" customHeight="1" x14ac:dyDescent="0.25">
      <c r="A66" s="15"/>
      <c r="B66" s="36"/>
      <c r="C66" s="465"/>
      <c r="D66" s="465"/>
      <c r="E66" s="465"/>
      <c r="F66" s="465"/>
      <c r="G66" s="465"/>
      <c r="H66" s="465"/>
      <c r="I66" s="465"/>
      <c r="J66" s="465"/>
      <c r="K66" s="465"/>
      <c r="L66" s="465"/>
      <c r="M66" s="465"/>
      <c r="N66" s="465"/>
      <c r="O66" s="465"/>
      <c r="P66" s="465"/>
      <c r="Q66" s="465"/>
      <c r="R66" s="465"/>
      <c r="S66" s="465"/>
      <c r="T66" s="465"/>
      <c r="U66" s="465"/>
      <c r="V66" s="465"/>
      <c r="W66" s="465"/>
      <c r="X66" s="465"/>
      <c r="Y66" s="465"/>
      <c r="Z66" s="466"/>
      <c r="AA66" s="15"/>
    </row>
    <row r="67" spans="1:27" ht="18.75" customHeight="1" x14ac:dyDescent="0.25">
      <c r="A67" s="15"/>
      <c r="B67" s="35">
        <v>3</v>
      </c>
      <c r="C67" s="355" t="s">
        <v>52</v>
      </c>
      <c r="D67" s="355"/>
      <c r="E67" s="355"/>
      <c r="F67" s="355"/>
      <c r="G67" s="355"/>
      <c r="H67" s="355"/>
      <c r="I67" s="355"/>
      <c r="J67" s="355"/>
      <c r="K67" s="355"/>
      <c r="L67" s="355"/>
      <c r="M67" s="355"/>
      <c r="N67" s="355"/>
      <c r="O67" s="355"/>
      <c r="P67" s="355"/>
      <c r="Q67" s="355"/>
      <c r="R67" s="355"/>
      <c r="S67" s="355"/>
      <c r="T67" s="355"/>
      <c r="U67" s="355"/>
      <c r="V67" s="355"/>
      <c r="W67" s="355"/>
      <c r="X67" s="355"/>
      <c r="Y67" s="355"/>
      <c r="Z67" s="356"/>
      <c r="AA67" s="15"/>
    </row>
    <row r="68" spans="1:27" ht="18.75" customHeight="1" thickBot="1" x14ac:dyDescent="0.3">
      <c r="A68" s="15"/>
      <c r="B68" s="37">
        <v>4</v>
      </c>
      <c r="C68" s="460" t="s">
        <v>53</v>
      </c>
      <c r="D68" s="460"/>
      <c r="E68" s="460"/>
      <c r="F68" s="460"/>
      <c r="G68" s="460"/>
      <c r="H68" s="460"/>
      <c r="I68" s="460"/>
      <c r="J68" s="460"/>
      <c r="K68" s="460"/>
      <c r="L68" s="460"/>
      <c r="M68" s="460"/>
      <c r="N68" s="460"/>
      <c r="O68" s="460"/>
      <c r="P68" s="460"/>
      <c r="Q68" s="460"/>
      <c r="R68" s="460"/>
      <c r="S68" s="460"/>
      <c r="T68" s="460"/>
      <c r="U68" s="460"/>
      <c r="V68" s="460"/>
      <c r="W68" s="460"/>
      <c r="X68" s="460"/>
      <c r="Y68" s="460"/>
      <c r="Z68" s="461"/>
      <c r="AA68" s="15"/>
    </row>
    <row r="69" spans="1:27" ht="16.5" thickBot="1" x14ac:dyDescent="0.3">
      <c r="A69" s="15"/>
      <c r="B69" s="69"/>
      <c r="C69" s="70"/>
      <c r="D69" s="70"/>
      <c r="E69" s="70"/>
      <c r="F69" s="70"/>
      <c r="G69" s="70"/>
      <c r="H69" s="70"/>
      <c r="I69" s="70"/>
      <c r="J69" s="70"/>
      <c r="K69" s="70"/>
      <c r="L69" s="70"/>
      <c r="M69" s="70"/>
      <c r="N69" s="70"/>
      <c r="O69" s="70"/>
      <c r="P69" s="70"/>
      <c r="Q69" s="70"/>
      <c r="R69" s="70"/>
      <c r="S69" s="70"/>
      <c r="T69" s="70"/>
      <c r="U69" s="70"/>
      <c r="V69" s="70"/>
      <c r="W69" s="70"/>
      <c r="X69" s="70"/>
      <c r="Y69" s="70"/>
      <c r="Z69" s="71"/>
      <c r="AA69" s="15"/>
    </row>
    <row r="70" spans="1:27" x14ac:dyDescent="0.25">
      <c r="A70" s="15"/>
      <c r="B70" s="445" t="s">
        <v>244</v>
      </c>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7"/>
      <c r="AA70" s="15"/>
    </row>
    <row r="71" spans="1:27" x14ac:dyDescent="0.25">
      <c r="A71" s="15"/>
      <c r="B71" s="448" t="s">
        <v>202</v>
      </c>
      <c r="C71" s="449"/>
      <c r="D71" s="449"/>
      <c r="E71" s="449"/>
      <c r="F71" s="449"/>
      <c r="G71" s="449"/>
      <c r="H71" s="449"/>
      <c r="I71" s="449"/>
      <c r="J71" s="449"/>
      <c r="K71" s="449"/>
      <c r="L71" s="449"/>
      <c r="M71" s="449"/>
      <c r="N71" s="449"/>
      <c r="O71" s="449"/>
      <c r="P71" s="449"/>
      <c r="Q71" s="449"/>
      <c r="R71" s="449"/>
      <c r="S71" s="449"/>
      <c r="T71" s="449"/>
      <c r="U71" s="449"/>
      <c r="V71" s="449"/>
      <c r="W71" s="449"/>
      <c r="X71" s="449"/>
      <c r="Y71" s="449"/>
      <c r="Z71" s="450"/>
      <c r="AA71" s="15"/>
    </row>
    <row r="72" spans="1:27" x14ac:dyDescent="0.25">
      <c r="A72" s="15"/>
      <c r="B72" s="448"/>
      <c r="C72" s="449"/>
      <c r="D72" s="449"/>
      <c r="E72" s="449"/>
      <c r="F72" s="449"/>
      <c r="G72" s="449"/>
      <c r="H72" s="449"/>
      <c r="I72" s="449"/>
      <c r="J72" s="449"/>
      <c r="K72" s="449"/>
      <c r="L72" s="449"/>
      <c r="M72" s="449"/>
      <c r="N72" s="449"/>
      <c r="O72" s="449"/>
      <c r="P72" s="449"/>
      <c r="Q72" s="449"/>
      <c r="R72" s="449"/>
      <c r="S72" s="449"/>
      <c r="T72" s="449"/>
      <c r="U72" s="449"/>
      <c r="V72" s="449"/>
      <c r="W72" s="449"/>
      <c r="X72" s="449"/>
      <c r="Y72" s="449"/>
      <c r="Z72" s="450"/>
      <c r="AA72" s="15"/>
    </row>
    <row r="73" spans="1:27" ht="16.5" thickBot="1" x14ac:dyDescent="0.3">
      <c r="A73" s="15"/>
      <c r="B73" s="451"/>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8"/>
      <c r="AA73" s="15"/>
    </row>
    <row r="74" spans="1:27"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idden="1" x14ac:dyDescent="0.25">
      <c r="B76" s="16" t="s">
        <v>5</v>
      </c>
      <c r="C76" s="16" t="s">
        <v>6</v>
      </c>
    </row>
  </sheetData>
  <sheetProtection algorithmName="SHA-512" hashValue="oZvz39Px7NKrAUileAk48GvDgjqv6tDjBW5O5AzMqh3B2HzF9PTd5XS2zHYTGRBNyJHxXonZ5Dw7ekgAIJqGnw==" saltValue="frmTlSoJ4bJ5lMGw/ArDNg==" spinCount="100000" sheet="1" objects="1" scenarios="1"/>
  <protectedRanges>
    <protectedRange sqref="I8:L15 I16:P28 I29:P41 J42:J44 I45:K45 L42:P45 J46:J47 L46:P47 I48:P57 B60:Z60 B71:Z73" name="Tab4"/>
  </protectedRanges>
  <mergeCells count="105">
    <mergeCell ref="Q14:Z14"/>
    <mergeCell ref="B15:H15"/>
    <mergeCell ref="Q15:Z15"/>
    <mergeCell ref="I8:K9"/>
    <mergeCell ref="I10:K11"/>
    <mergeCell ref="I12:K13"/>
    <mergeCell ref="I16:K28"/>
    <mergeCell ref="I29:K31"/>
    <mergeCell ref="I14:K14"/>
    <mergeCell ref="L12:L13"/>
    <mergeCell ref="L29:L31"/>
    <mergeCell ref="M29:P31"/>
    <mergeCell ref="Q17:Z17"/>
    <mergeCell ref="Q20:Z21"/>
    <mergeCell ref="I15:K15"/>
    <mergeCell ref="M15:P15"/>
    <mergeCell ref="B14:H14"/>
    <mergeCell ref="M16:P28"/>
    <mergeCell ref="Q22:Z23"/>
    <mergeCell ref="Q24:Z25"/>
    <mergeCell ref="Q27:Z27"/>
    <mergeCell ref="Q19:Z19"/>
    <mergeCell ref="Q16:Z16"/>
    <mergeCell ref="B70:Z70"/>
    <mergeCell ref="B71:Z73"/>
    <mergeCell ref="B40:H41"/>
    <mergeCell ref="B29:H31"/>
    <mergeCell ref="Q41:Z41"/>
    <mergeCell ref="M51:P52"/>
    <mergeCell ref="M53:P54"/>
    <mergeCell ref="M55:P57"/>
    <mergeCell ref="M48:P50"/>
    <mergeCell ref="M37:P39"/>
    <mergeCell ref="M40:P41"/>
    <mergeCell ref="C67:Z67"/>
    <mergeCell ref="C68:Z68"/>
    <mergeCell ref="B62:Z62"/>
    <mergeCell ref="Q46:Z47"/>
    <mergeCell ref="C65:Z66"/>
    <mergeCell ref="M32:P36"/>
    <mergeCell ref="L53:L54"/>
    <mergeCell ref="I32:K36"/>
    <mergeCell ref="I37:K39"/>
    <mergeCell ref="I40:K41"/>
    <mergeCell ref="L55:L57"/>
    <mergeCell ref="Q31:Z31"/>
    <mergeCell ref="Q33:Z33"/>
    <mergeCell ref="B16:H28"/>
    <mergeCell ref="B32:H36"/>
    <mergeCell ref="L16:L28"/>
    <mergeCell ref="L32:L36"/>
    <mergeCell ref="L37:L39"/>
    <mergeCell ref="B6:H7"/>
    <mergeCell ref="B4:Z5"/>
    <mergeCell ref="M6:P7"/>
    <mergeCell ref="M10:P11"/>
    <mergeCell ref="M12:P13"/>
    <mergeCell ref="B10:H11"/>
    <mergeCell ref="B8:H9"/>
    <mergeCell ref="B12:H13"/>
    <mergeCell ref="Q8:Z13"/>
    <mergeCell ref="Q6:Z7"/>
    <mergeCell ref="L6:L7"/>
    <mergeCell ref="L10:L11"/>
    <mergeCell ref="I6:K7"/>
    <mergeCell ref="L8:L9"/>
    <mergeCell ref="M8:M9"/>
    <mergeCell ref="N8:P9"/>
    <mergeCell ref="Q37:Z37"/>
    <mergeCell ref="Q38:Z39"/>
    <mergeCell ref="M14:P14"/>
    <mergeCell ref="C64:Z64"/>
    <mergeCell ref="B51:H52"/>
    <mergeCell ref="B53:H54"/>
    <mergeCell ref="B55:H57"/>
    <mergeCell ref="B46:H47"/>
    <mergeCell ref="B48:H50"/>
    <mergeCell ref="C63:Z63"/>
    <mergeCell ref="Q51:Z52"/>
    <mergeCell ref="Q53:Z54"/>
    <mergeCell ref="Q55:Z56"/>
    <mergeCell ref="Q57:Z57"/>
    <mergeCell ref="M46:P47"/>
    <mergeCell ref="B60:Z60"/>
    <mergeCell ref="Q48:Z48"/>
    <mergeCell ref="Q49:Z49"/>
    <mergeCell ref="Q50:Z50"/>
    <mergeCell ref="L46:L47"/>
    <mergeCell ref="L48:L50"/>
    <mergeCell ref="L51:L52"/>
    <mergeCell ref="I48:K50"/>
    <mergeCell ref="I51:K52"/>
    <mergeCell ref="I53:K54"/>
    <mergeCell ref="I55:K57"/>
    <mergeCell ref="Q40:Z40"/>
    <mergeCell ref="Q29:Z29"/>
    <mergeCell ref="B42:H45"/>
    <mergeCell ref="I45:K45"/>
    <mergeCell ref="L42:L45"/>
    <mergeCell ref="Q42:Z45"/>
    <mergeCell ref="M42:P45"/>
    <mergeCell ref="L40:L41"/>
    <mergeCell ref="Q35:Z36"/>
    <mergeCell ref="Q32:Z32"/>
    <mergeCell ref="B37:H39"/>
  </mergeCells>
  <dataValidations count="1">
    <dataValidation type="list" allowBlank="1" showInputMessage="1" showErrorMessage="1" sqref="M16:P28 M32:P36" xr:uid="{00000000-0002-0000-0400-000000000000}">
      <formula1>$B$76:$C$76</formula1>
    </dataValidation>
  </dataValidations>
  <hyperlinks>
    <hyperlink ref="Q41" r:id="rId1" display="https://www.gov.uk/guidance/flood-risk-assessments-climate-change-allowances" xr:uid="{00000000-0004-0000-0400-000000000000}"/>
    <hyperlink ref="Q49" r:id="rId2" location="development-made-safe-from-flood-risk" display="https://www.gov.uk/guidance/flood-risk-and-coastal-change - development-made-safe-from-flood-risk" xr:uid="{00000000-0004-0000-0400-000001000000}"/>
    <hyperlink ref="Q50" r:id="rId3" location="Flood-resilience-and-flood-resistance" display="https://www.gov.uk/guidance/flood-risk-and-coastal-change - Flood-resilience-and-flood-resistance" xr:uid="{00000000-0004-0000-0400-000002000000}"/>
    <hyperlink ref="Q57" r:id="rId4" location="flood-warning-and-evacuation-plans" display="https://www.gov.uk/guidance/flood-risk-and-coastal-change - flood-warning-and-evacuation-plans" xr:uid="{00000000-0004-0000-0400-000003000000}"/>
    <hyperlink ref="Q31" r:id="rId5" location="Sequential-Test-to-individual-planning-applications " xr:uid="{00000000-0004-0000-0400-000004000000}"/>
    <hyperlink ref="Q38" r:id="rId6" location="The-Exception-Test-section " display="https://www.gov.uk/guidance/flood-risk-and-coastal-change#The-Exception-Test-section " xr:uid="{00000000-0004-0000-0400-000005000000}"/>
    <hyperlink ref="Q29" r:id="rId7" location="aim-of-Sequential-Test " xr:uid="{00000000-0004-0000-0400-000006000000}"/>
    <hyperlink ref="C64" r:id="rId8" display="https://www.gov.uk/government/uploads/system/uploads/attachment_data/file/575184/Table_3_-_Flood_risk_vulnerability_and_flood_zone__compatibility_.pdf" xr:uid="{00000000-0004-0000-0400-000007000000}"/>
    <hyperlink ref="Q17" r:id="rId9" location="sequential-approach" xr:uid="{00000000-0004-0000-0400-000008000000}"/>
    <hyperlink ref="V28" r:id="rId10" xr:uid="{00000000-0004-0000-0400-000009000000}"/>
    <hyperlink ref="Q33" r:id="rId11" location="The-Exception-Test-section " xr:uid="{00000000-0004-0000-0400-00000A000000}"/>
    <hyperlink ref="Q35" r:id="rId12" xr:uid="{00000000-0004-0000-0400-00000B000000}"/>
  </hyperlinks>
  <pageMargins left="0.70866141732283472" right="0.70866141732283472" top="0.74803149606299213" bottom="0.74803149606299213" header="0.31496062992125984" footer="0.31496062992125984"/>
  <pageSetup paperSize="9" scale="36" fitToHeight="2" orientation="landscape" r:id="rId13"/>
  <headerFooter>
    <oddHeader>&amp;LLondon Borough of Richmond upon Thames&amp;RFlood Risk Assessment Checklist</oddHeader>
    <oddFooter>&amp;LPrinted: &amp;T &amp;D&amp;C&amp;A&amp;RPage &amp;P of &amp;N</oddFooter>
  </headerFooter>
  <rowBreaks count="1" manualBreakCount="1">
    <brk id="47" max="16383" man="1"/>
  </rowBreak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1"/>
  <sheetViews>
    <sheetView view="pageBreakPreview" zoomScaleNormal="80" zoomScaleSheetLayoutView="100" workbookViewId="0">
      <selection activeCell="B25" sqref="B25:H26"/>
    </sheetView>
  </sheetViews>
  <sheetFormatPr defaultColWidth="9.140625" defaultRowHeight="15.75" x14ac:dyDescent="0.25"/>
  <cols>
    <col min="1" max="8" width="9.140625" style="16"/>
    <col min="9" max="9" width="12.42578125" style="16" customWidth="1"/>
    <col min="10" max="10" width="11" style="16" customWidth="1"/>
    <col min="11" max="11" width="8.7109375" style="16" customWidth="1"/>
    <col min="12" max="12" width="35.7109375" style="16" customWidth="1"/>
    <col min="13" max="25" width="9.140625" style="16"/>
    <col min="26" max="26" width="18.85546875" style="16" customWidth="1"/>
    <col min="27" max="16384" width="9.140625" style="16"/>
  </cols>
  <sheetData>
    <row r="1" spans="1:27"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x14ac:dyDescent="0.25">
      <c r="A2" s="15"/>
      <c r="B2" s="17"/>
      <c r="C2" s="15"/>
      <c r="D2" s="15"/>
      <c r="E2" s="15"/>
      <c r="F2" s="15"/>
      <c r="G2" s="15"/>
      <c r="H2" s="15"/>
      <c r="I2" s="15"/>
      <c r="J2" s="15"/>
      <c r="K2" s="15"/>
      <c r="L2" s="15"/>
      <c r="M2" s="15"/>
      <c r="N2" s="15"/>
      <c r="O2" s="15"/>
      <c r="P2" s="15"/>
      <c r="Q2" s="15"/>
      <c r="R2" s="15"/>
      <c r="S2" s="15"/>
      <c r="T2" s="15"/>
      <c r="U2" s="15"/>
      <c r="V2" s="15"/>
      <c r="W2" s="15"/>
      <c r="X2" s="15"/>
      <c r="Y2" s="15"/>
      <c r="Z2" s="15"/>
      <c r="AA2" s="15"/>
    </row>
    <row r="3" spans="1:27" ht="16.5" thickBo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c r="AA3" s="15"/>
    </row>
    <row r="4" spans="1:27" x14ac:dyDescent="0.25">
      <c r="A4" s="15"/>
      <c r="B4" s="166" t="s">
        <v>117</v>
      </c>
      <c r="C4" s="167"/>
      <c r="D4" s="167"/>
      <c r="E4" s="167"/>
      <c r="F4" s="167"/>
      <c r="G4" s="167"/>
      <c r="H4" s="167"/>
      <c r="I4" s="167"/>
      <c r="J4" s="167"/>
      <c r="K4" s="167"/>
      <c r="L4" s="167"/>
      <c r="M4" s="167"/>
      <c r="N4" s="167"/>
      <c r="O4" s="167"/>
      <c r="P4" s="167"/>
      <c r="Q4" s="167"/>
      <c r="R4" s="167"/>
      <c r="S4" s="167"/>
      <c r="T4" s="167"/>
      <c r="U4" s="167"/>
      <c r="V4" s="167"/>
      <c r="W4" s="167"/>
      <c r="X4" s="167"/>
      <c r="Y4" s="167"/>
      <c r="Z4" s="168"/>
      <c r="AA4" s="15"/>
    </row>
    <row r="5" spans="1:27" ht="16.5" thickBot="1" x14ac:dyDescent="0.3">
      <c r="A5" s="15"/>
      <c r="B5" s="169"/>
      <c r="C5" s="170"/>
      <c r="D5" s="170"/>
      <c r="E5" s="170"/>
      <c r="F5" s="170"/>
      <c r="G5" s="170"/>
      <c r="H5" s="170"/>
      <c r="I5" s="170"/>
      <c r="J5" s="170"/>
      <c r="K5" s="170"/>
      <c r="L5" s="170"/>
      <c r="M5" s="170"/>
      <c r="N5" s="170"/>
      <c r="O5" s="170"/>
      <c r="P5" s="170"/>
      <c r="Q5" s="170"/>
      <c r="R5" s="170"/>
      <c r="S5" s="170"/>
      <c r="T5" s="170"/>
      <c r="U5" s="170"/>
      <c r="V5" s="170"/>
      <c r="W5" s="170"/>
      <c r="X5" s="170"/>
      <c r="Y5" s="170"/>
      <c r="Z5" s="171"/>
      <c r="AA5" s="15"/>
    </row>
    <row r="6" spans="1:27" ht="15.6" customHeight="1" x14ac:dyDescent="0.25">
      <c r="A6" s="15"/>
      <c r="B6" s="406" t="s">
        <v>55</v>
      </c>
      <c r="C6" s="407"/>
      <c r="D6" s="407"/>
      <c r="E6" s="407"/>
      <c r="F6" s="407"/>
      <c r="G6" s="407"/>
      <c r="H6" s="407"/>
      <c r="I6" s="427" t="s">
        <v>247</v>
      </c>
      <c r="J6" s="428"/>
      <c r="K6" s="429"/>
      <c r="L6" s="423" t="s">
        <v>246</v>
      </c>
      <c r="M6" s="558" t="s">
        <v>252</v>
      </c>
      <c r="N6" s="558"/>
      <c r="O6" s="558"/>
      <c r="P6" s="558"/>
      <c r="Q6" s="407" t="s">
        <v>54</v>
      </c>
      <c r="R6" s="407"/>
      <c r="S6" s="407"/>
      <c r="T6" s="407"/>
      <c r="U6" s="407"/>
      <c r="V6" s="407"/>
      <c r="W6" s="407"/>
      <c r="X6" s="407"/>
      <c r="Y6" s="407"/>
      <c r="Z6" s="421"/>
      <c r="AA6" s="15"/>
    </row>
    <row r="7" spans="1:27" ht="16.5" thickBot="1" x14ac:dyDescent="0.3">
      <c r="A7" s="15"/>
      <c r="B7" s="408"/>
      <c r="C7" s="409"/>
      <c r="D7" s="409"/>
      <c r="E7" s="409"/>
      <c r="F7" s="409"/>
      <c r="G7" s="409"/>
      <c r="H7" s="409"/>
      <c r="I7" s="430"/>
      <c r="J7" s="431"/>
      <c r="K7" s="432"/>
      <c r="L7" s="424"/>
      <c r="M7" s="559"/>
      <c r="N7" s="559"/>
      <c r="O7" s="559"/>
      <c r="P7" s="559"/>
      <c r="Q7" s="409"/>
      <c r="R7" s="409"/>
      <c r="S7" s="409"/>
      <c r="T7" s="409"/>
      <c r="U7" s="409"/>
      <c r="V7" s="409"/>
      <c r="W7" s="409"/>
      <c r="X7" s="409"/>
      <c r="Y7" s="409"/>
      <c r="Z7" s="422"/>
      <c r="AA7" s="15"/>
    </row>
    <row r="8" spans="1:27" ht="16.5" thickTop="1" x14ac:dyDescent="0.25">
      <c r="A8" s="15"/>
      <c r="B8" s="412" t="s">
        <v>57</v>
      </c>
      <c r="C8" s="413"/>
      <c r="D8" s="413"/>
      <c r="E8" s="413"/>
      <c r="F8" s="413"/>
      <c r="G8" s="413"/>
      <c r="H8" s="413"/>
      <c r="I8" s="487" t="s">
        <v>291</v>
      </c>
      <c r="J8" s="488"/>
      <c r="K8" s="489"/>
      <c r="L8" s="433" t="s">
        <v>287</v>
      </c>
      <c r="M8" s="552" t="str">
        <f>'3. Flood Risk Classification'!N15</f>
        <v>Low</v>
      </c>
      <c r="N8" s="552"/>
      <c r="O8" s="552"/>
      <c r="P8" s="552"/>
      <c r="Q8" s="554" t="s">
        <v>118</v>
      </c>
      <c r="R8" s="554"/>
      <c r="S8" s="554"/>
      <c r="T8" s="554"/>
      <c r="U8" s="554"/>
      <c r="V8" s="554"/>
      <c r="W8" s="554"/>
      <c r="X8" s="554"/>
      <c r="Y8" s="554"/>
      <c r="Z8" s="555"/>
      <c r="AA8" s="15"/>
    </row>
    <row r="9" spans="1:27" x14ac:dyDescent="0.25">
      <c r="A9" s="15"/>
      <c r="B9" s="414"/>
      <c r="C9" s="211"/>
      <c r="D9" s="211"/>
      <c r="E9" s="211"/>
      <c r="F9" s="211"/>
      <c r="G9" s="211"/>
      <c r="H9" s="211"/>
      <c r="I9" s="335"/>
      <c r="J9" s="336"/>
      <c r="K9" s="337"/>
      <c r="L9" s="413"/>
      <c r="M9" s="553"/>
      <c r="N9" s="553"/>
      <c r="O9" s="553"/>
      <c r="P9" s="553"/>
      <c r="Q9" s="556"/>
      <c r="R9" s="556"/>
      <c r="S9" s="556"/>
      <c r="T9" s="556"/>
      <c r="U9" s="556"/>
      <c r="V9" s="556"/>
      <c r="W9" s="556"/>
      <c r="X9" s="556"/>
      <c r="Y9" s="556"/>
      <c r="Z9" s="557"/>
      <c r="AA9" s="15"/>
    </row>
    <row r="10" spans="1:27" x14ac:dyDescent="0.25">
      <c r="A10" s="15"/>
      <c r="B10" s="349" t="s">
        <v>56</v>
      </c>
      <c r="C10" s="350"/>
      <c r="D10" s="350"/>
      <c r="E10" s="350"/>
      <c r="F10" s="350"/>
      <c r="G10" s="350"/>
      <c r="H10" s="350"/>
      <c r="I10" s="390" t="s">
        <v>295</v>
      </c>
      <c r="J10" s="391"/>
      <c r="K10" s="392"/>
      <c r="L10" s="338"/>
      <c r="M10" s="454"/>
      <c r="N10" s="454"/>
      <c r="O10" s="454"/>
      <c r="P10" s="456"/>
      <c r="Q10" s="532" t="s">
        <v>41</v>
      </c>
      <c r="R10" s="533"/>
      <c r="S10" s="533"/>
      <c r="T10" s="533"/>
      <c r="U10" s="533"/>
      <c r="V10" s="533"/>
      <c r="W10" s="533"/>
      <c r="X10" s="533"/>
      <c r="Y10" s="533"/>
      <c r="Z10" s="534"/>
      <c r="AA10" s="15"/>
    </row>
    <row r="11" spans="1:27" x14ac:dyDescent="0.25">
      <c r="A11" s="15"/>
      <c r="B11" s="349"/>
      <c r="C11" s="350"/>
      <c r="D11" s="350"/>
      <c r="E11" s="350"/>
      <c r="F11" s="350"/>
      <c r="G11" s="350"/>
      <c r="H11" s="350"/>
      <c r="I11" s="393"/>
      <c r="J11" s="394"/>
      <c r="K11" s="395"/>
      <c r="L11" s="339"/>
      <c r="M11" s="454"/>
      <c r="N11" s="454"/>
      <c r="O11" s="454"/>
      <c r="P11" s="456"/>
      <c r="Q11" s="535" t="s">
        <v>40</v>
      </c>
      <c r="R11" s="536"/>
      <c r="S11" s="536"/>
      <c r="T11" s="536"/>
      <c r="U11" s="536"/>
      <c r="V11" s="536"/>
      <c r="W11" s="536"/>
      <c r="X11" s="536"/>
      <c r="Y11" s="536"/>
      <c r="Z11" s="537"/>
      <c r="AA11" s="15"/>
    </row>
    <row r="12" spans="1:27" ht="15" customHeight="1" x14ac:dyDescent="0.25">
      <c r="A12" s="15"/>
      <c r="B12" s="313" t="s">
        <v>120</v>
      </c>
      <c r="C12" s="314"/>
      <c r="D12" s="314"/>
      <c r="E12" s="314"/>
      <c r="F12" s="314"/>
      <c r="G12" s="314"/>
      <c r="H12" s="315"/>
      <c r="I12" s="86" t="s">
        <v>248</v>
      </c>
      <c r="J12" s="86">
        <v>0</v>
      </c>
      <c r="K12" s="86" t="s">
        <v>115</v>
      </c>
      <c r="L12" s="325" t="s">
        <v>287</v>
      </c>
      <c r="M12" s="519"/>
      <c r="N12" s="520"/>
      <c r="O12" s="520"/>
      <c r="P12" s="521"/>
      <c r="Q12" s="387" t="s">
        <v>113</v>
      </c>
      <c r="R12" s="314"/>
      <c r="S12" s="314"/>
      <c r="T12" s="314"/>
      <c r="U12" s="314"/>
      <c r="V12" s="314"/>
      <c r="W12" s="314"/>
      <c r="X12" s="314"/>
      <c r="Y12" s="314"/>
      <c r="Z12" s="528"/>
      <c r="AA12" s="15"/>
    </row>
    <row r="13" spans="1:27" ht="15" customHeight="1" x14ac:dyDescent="0.25">
      <c r="A13" s="15"/>
      <c r="B13" s="316"/>
      <c r="C13" s="317"/>
      <c r="D13" s="317"/>
      <c r="E13" s="317"/>
      <c r="F13" s="317"/>
      <c r="G13" s="317"/>
      <c r="H13" s="318"/>
      <c r="I13" s="86" t="s">
        <v>249</v>
      </c>
      <c r="J13" s="86">
        <v>0</v>
      </c>
      <c r="K13" s="86" t="s">
        <v>115</v>
      </c>
      <c r="L13" s="326"/>
      <c r="M13" s="522"/>
      <c r="N13" s="523"/>
      <c r="O13" s="523"/>
      <c r="P13" s="524"/>
      <c r="Q13" s="388"/>
      <c r="R13" s="317"/>
      <c r="S13" s="317"/>
      <c r="T13" s="317"/>
      <c r="U13" s="317"/>
      <c r="V13" s="317"/>
      <c r="W13" s="317"/>
      <c r="X13" s="317"/>
      <c r="Y13" s="317"/>
      <c r="Z13" s="529"/>
      <c r="AA13" s="15"/>
    </row>
    <row r="14" spans="1:27" ht="15" customHeight="1" x14ac:dyDescent="0.25">
      <c r="A14" s="15"/>
      <c r="B14" s="316"/>
      <c r="C14" s="317"/>
      <c r="D14" s="317"/>
      <c r="E14" s="317"/>
      <c r="F14" s="317"/>
      <c r="G14" s="317"/>
      <c r="H14" s="318"/>
      <c r="I14" s="86" t="s">
        <v>250</v>
      </c>
      <c r="J14" s="86">
        <v>300</v>
      </c>
      <c r="K14" s="86" t="s">
        <v>115</v>
      </c>
      <c r="L14" s="326"/>
      <c r="M14" s="522"/>
      <c r="N14" s="523"/>
      <c r="O14" s="523"/>
      <c r="P14" s="524"/>
      <c r="Q14" s="388"/>
      <c r="R14" s="317"/>
      <c r="S14" s="317"/>
      <c r="T14" s="317"/>
      <c r="U14" s="317"/>
      <c r="V14" s="317"/>
      <c r="W14" s="317"/>
      <c r="X14" s="317"/>
      <c r="Y14" s="317"/>
      <c r="Z14" s="529"/>
      <c r="AA14" s="15"/>
    </row>
    <row r="15" spans="1:27" ht="15" customHeight="1" x14ac:dyDescent="0.25">
      <c r="A15" s="15"/>
      <c r="B15" s="319"/>
      <c r="C15" s="320"/>
      <c r="D15" s="320"/>
      <c r="E15" s="320"/>
      <c r="F15" s="320"/>
      <c r="G15" s="320"/>
      <c r="H15" s="321"/>
      <c r="I15" s="322"/>
      <c r="J15" s="323"/>
      <c r="K15" s="324"/>
      <c r="L15" s="327"/>
      <c r="M15" s="525"/>
      <c r="N15" s="526"/>
      <c r="O15" s="526"/>
      <c r="P15" s="527"/>
      <c r="Q15" s="389"/>
      <c r="R15" s="320"/>
      <c r="S15" s="320"/>
      <c r="T15" s="320"/>
      <c r="U15" s="320"/>
      <c r="V15" s="320"/>
      <c r="W15" s="320"/>
      <c r="X15" s="320"/>
      <c r="Y15" s="320"/>
      <c r="Z15" s="530"/>
      <c r="AA15" s="15"/>
    </row>
    <row r="16" spans="1:27" ht="26.25" customHeight="1" x14ac:dyDescent="0.25">
      <c r="A16" s="15"/>
      <c r="B16" s="349" t="s">
        <v>116</v>
      </c>
      <c r="C16" s="350"/>
      <c r="D16" s="350"/>
      <c r="E16" s="350"/>
      <c r="F16" s="350"/>
      <c r="G16" s="350"/>
      <c r="H16" s="350"/>
      <c r="I16" s="492" t="s">
        <v>6</v>
      </c>
      <c r="J16" s="493"/>
      <c r="K16" s="494"/>
      <c r="L16" s="338" t="s">
        <v>287</v>
      </c>
      <c r="M16" s="467"/>
      <c r="N16" s="468"/>
      <c r="O16" s="468"/>
      <c r="P16" s="490"/>
      <c r="Q16" s="454"/>
      <c r="R16" s="454"/>
      <c r="S16" s="454"/>
      <c r="T16" s="454"/>
      <c r="U16" s="454"/>
      <c r="V16" s="454"/>
      <c r="W16" s="454"/>
      <c r="X16" s="454"/>
      <c r="Y16" s="454"/>
      <c r="Z16" s="544"/>
      <c r="AA16" s="15"/>
    </row>
    <row r="17" spans="1:27" ht="26.25" customHeight="1" x14ac:dyDescent="0.25">
      <c r="A17" s="15"/>
      <c r="B17" s="349"/>
      <c r="C17" s="350"/>
      <c r="D17" s="350"/>
      <c r="E17" s="350"/>
      <c r="F17" s="350"/>
      <c r="G17" s="350"/>
      <c r="H17" s="350"/>
      <c r="I17" s="492" t="s">
        <v>288</v>
      </c>
      <c r="J17" s="494"/>
      <c r="K17" s="85" t="s">
        <v>115</v>
      </c>
      <c r="L17" s="339"/>
      <c r="M17" s="471"/>
      <c r="N17" s="472"/>
      <c r="O17" s="472"/>
      <c r="P17" s="491"/>
      <c r="Q17" s="545"/>
      <c r="R17" s="545"/>
      <c r="S17" s="545"/>
      <c r="T17" s="545"/>
      <c r="U17" s="545"/>
      <c r="V17" s="545"/>
      <c r="W17" s="545"/>
      <c r="X17" s="545"/>
      <c r="Y17" s="545"/>
      <c r="Z17" s="546"/>
      <c r="AA17" s="15"/>
    </row>
    <row r="18" spans="1:27" ht="18.75" customHeight="1" x14ac:dyDescent="0.25">
      <c r="A18" s="15"/>
      <c r="B18" s="351" t="s">
        <v>35</v>
      </c>
      <c r="C18" s="352"/>
      <c r="D18" s="352"/>
      <c r="E18" s="352"/>
      <c r="F18" s="352"/>
      <c r="G18" s="352"/>
      <c r="H18" s="352"/>
      <c r="I18" s="387" t="s">
        <v>292</v>
      </c>
      <c r="J18" s="314"/>
      <c r="K18" s="315"/>
      <c r="L18" s="325" t="s">
        <v>293</v>
      </c>
      <c r="M18" s="455"/>
      <c r="N18" s="455"/>
      <c r="O18" s="455"/>
      <c r="P18" s="459"/>
      <c r="Q18" s="538" t="s">
        <v>121</v>
      </c>
      <c r="R18" s="539"/>
      <c r="S18" s="539"/>
      <c r="T18" s="539"/>
      <c r="U18" s="539"/>
      <c r="V18" s="539"/>
      <c r="W18" s="539"/>
      <c r="X18" s="539"/>
      <c r="Y18" s="539"/>
      <c r="Z18" s="540"/>
      <c r="AA18" s="15"/>
    </row>
    <row r="19" spans="1:27" ht="18.75" customHeight="1" x14ac:dyDescent="0.25">
      <c r="A19" s="15"/>
      <c r="B19" s="351"/>
      <c r="C19" s="352"/>
      <c r="D19" s="352"/>
      <c r="E19" s="352"/>
      <c r="F19" s="352"/>
      <c r="G19" s="352"/>
      <c r="H19" s="352"/>
      <c r="I19" s="388"/>
      <c r="J19" s="317"/>
      <c r="K19" s="318"/>
      <c r="L19" s="326"/>
      <c r="M19" s="455"/>
      <c r="N19" s="455"/>
      <c r="O19" s="455"/>
      <c r="P19" s="459"/>
      <c r="Q19" s="310" t="s">
        <v>42</v>
      </c>
      <c r="R19" s="311"/>
      <c r="S19" s="311"/>
      <c r="T19" s="311"/>
      <c r="U19" s="311"/>
      <c r="V19" s="311"/>
      <c r="W19" s="311"/>
      <c r="X19" s="311"/>
      <c r="Y19" s="311"/>
      <c r="Z19" s="312"/>
      <c r="AA19" s="15"/>
    </row>
    <row r="20" spans="1:27" ht="18.75" customHeight="1" x14ac:dyDescent="0.25">
      <c r="A20" s="15"/>
      <c r="B20" s="351"/>
      <c r="C20" s="352"/>
      <c r="D20" s="352"/>
      <c r="E20" s="352"/>
      <c r="F20" s="352"/>
      <c r="G20" s="352"/>
      <c r="H20" s="352"/>
      <c r="I20" s="389"/>
      <c r="J20" s="320"/>
      <c r="K20" s="321"/>
      <c r="L20" s="327"/>
      <c r="M20" s="455"/>
      <c r="N20" s="455"/>
      <c r="O20" s="455"/>
      <c r="P20" s="459"/>
      <c r="Q20" s="541" t="s">
        <v>43</v>
      </c>
      <c r="R20" s="542"/>
      <c r="S20" s="542"/>
      <c r="T20" s="542"/>
      <c r="U20" s="542"/>
      <c r="V20" s="542"/>
      <c r="W20" s="542"/>
      <c r="X20" s="542"/>
      <c r="Y20" s="542"/>
      <c r="Z20" s="543"/>
      <c r="AA20" s="15"/>
    </row>
    <row r="21" spans="1:27" ht="27.75" customHeight="1" x14ac:dyDescent="0.25">
      <c r="A21" s="15"/>
      <c r="B21" s="349" t="s">
        <v>36</v>
      </c>
      <c r="C21" s="350"/>
      <c r="D21" s="350"/>
      <c r="E21" s="350"/>
      <c r="F21" s="350"/>
      <c r="G21" s="350"/>
      <c r="H21" s="350"/>
      <c r="I21" s="390" t="s">
        <v>289</v>
      </c>
      <c r="J21" s="391"/>
      <c r="K21" s="392"/>
      <c r="L21" s="338" t="s">
        <v>290</v>
      </c>
      <c r="M21" s="454"/>
      <c r="N21" s="454"/>
      <c r="O21" s="454"/>
      <c r="P21" s="454"/>
      <c r="Q21" s="357" t="s">
        <v>44</v>
      </c>
      <c r="R21" s="357"/>
      <c r="S21" s="357"/>
      <c r="T21" s="357"/>
      <c r="U21" s="357"/>
      <c r="V21" s="357"/>
      <c r="W21" s="357"/>
      <c r="X21" s="357"/>
      <c r="Y21" s="357"/>
      <c r="Z21" s="358"/>
      <c r="AA21" s="15"/>
    </row>
    <row r="22" spans="1:27" ht="27.75" customHeight="1" x14ac:dyDescent="0.25">
      <c r="A22" s="15"/>
      <c r="B22" s="349"/>
      <c r="C22" s="350"/>
      <c r="D22" s="350"/>
      <c r="E22" s="350"/>
      <c r="F22" s="350"/>
      <c r="G22" s="350"/>
      <c r="H22" s="350"/>
      <c r="I22" s="393"/>
      <c r="J22" s="394"/>
      <c r="K22" s="395"/>
      <c r="L22" s="339"/>
      <c r="M22" s="454"/>
      <c r="N22" s="454"/>
      <c r="O22" s="454"/>
      <c r="P22" s="454"/>
      <c r="Q22" s="359"/>
      <c r="R22" s="359"/>
      <c r="S22" s="359"/>
      <c r="T22" s="359"/>
      <c r="U22" s="359"/>
      <c r="V22" s="359"/>
      <c r="W22" s="359"/>
      <c r="X22" s="359"/>
      <c r="Y22" s="359"/>
      <c r="Z22" s="360"/>
      <c r="AA22" s="15"/>
    </row>
    <row r="23" spans="1:27" ht="27.75" customHeight="1" x14ac:dyDescent="0.25">
      <c r="A23" s="15"/>
      <c r="B23" s="351" t="s">
        <v>260</v>
      </c>
      <c r="C23" s="352"/>
      <c r="D23" s="352"/>
      <c r="E23" s="352"/>
      <c r="F23" s="352"/>
      <c r="G23" s="352"/>
      <c r="H23" s="352"/>
      <c r="I23" s="387" t="s">
        <v>296</v>
      </c>
      <c r="J23" s="314"/>
      <c r="K23" s="315"/>
      <c r="L23" s="325"/>
      <c r="M23" s="560" t="s">
        <v>262</v>
      </c>
      <c r="N23" s="560"/>
      <c r="O23" s="560"/>
      <c r="P23" s="560"/>
      <c r="Q23" s="455"/>
      <c r="R23" s="455"/>
      <c r="S23" s="455"/>
      <c r="T23" s="455"/>
      <c r="U23" s="455"/>
      <c r="V23" s="455"/>
      <c r="W23" s="455"/>
      <c r="X23" s="455"/>
      <c r="Y23" s="455"/>
      <c r="Z23" s="567"/>
      <c r="AA23" s="15"/>
    </row>
    <row r="24" spans="1:27" ht="27.75" customHeight="1" x14ac:dyDescent="0.25">
      <c r="A24" s="15"/>
      <c r="B24" s="351"/>
      <c r="C24" s="352"/>
      <c r="D24" s="352"/>
      <c r="E24" s="352"/>
      <c r="F24" s="352"/>
      <c r="G24" s="352"/>
      <c r="H24" s="352"/>
      <c r="I24" s="389"/>
      <c r="J24" s="320"/>
      <c r="K24" s="321"/>
      <c r="L24" s="327"/>
      <c r="M24" s="560"/>
      <c r="N24" s="560"/>
      <c r="O24" s="560"/>
      <c r="P24" s="560"/>
      <c r="Q24" s="568"/>
      <c r="R24" s="568"/>
      <c r="S24" s="568"/>
      <c r="T24" s="568"/>
      <c r="U24" s="568"/>
      <c r="V24" s="568"/>
      <c r="W24" s="568"/>
      <c r="X24" s="568"/>
      <c r="Y24" s="568"/>
      <c r="Z24" s="569"/>
      <c r="AA24" s="15"/>
    </row>
    <row r="25" spans="1:27" ht="12.75" customHeight="1" x14ac:dyDescent="0.25">
      <c r="A25" s="15"/>
      <c r="B25" s="563" t="s">
        <v>37</v>
      </c>
      <c r="C25" s="564"/>
      <c r="D25" s="564"/>
      <c r="E25" s="564"/>
      <c r="F25" s="564"/>
      <c r="G25" s="564"/>
      <c r="H25" s="564"/>
      <c r="I25" s="511" t="s">
        <v>297</v>
      </c>
      <c r="J25" s="512"/>
      <c r="K25" s="513"/>
      <c r="L25" s="517"/>
      <c r="M25" s="454"/>
      <c r="N25" s="454"/>
      <c r="O25" s="454"/>
      <c r="P25" s="456"/>
      <c r="Q25" s="508" t="s">
        <v>119</v>
      </c>
      <c r="R25" s="509"/>
      <c r="S25" s="509"/>
      <c r="T25" s="509"/>
      <c r="U25" s="509"/>
      <c r="V25" s="509"/>
      <c r="W25" s="509"/>
      <c r="X25" s="509"/>
      <c r="Y25" s="509"/>
      <c r="Z25" s="510"/>
      <c r="AA25" s="15"/>
    </row>
    <row r="26" spans="1:27" ht="16.5" thickBot="1" x14ac:dyDescent="0.3">
      <c r="A26" s="15"/>
      <c r="B26" s="565"/>
      <c r="C26" s="566"/>
      <c r="D26" s="566"/>
      <c r="E26" s="566"/>
      <c r="F26" s="566"/>
      <c r="G26" s="566"/>
      <c r="H26" s="566"/>
      <c r="I26" s="514"/>
      <c r="J26" s="515"/>
      <c r="K26" s="516"/>
      <c r="L26" s="518"/>
      <c r="M26" s="457"/>
      <c r="N26" s="457"/>
      <c r="O26" s="457"/>
      <c r="P26" s="458"/>
      <c r="Q26" s="547" t="s">
        <v>45</v>
      </c>
      <c r="R26" s="548"/>
      <c r="S26" s="548"/>
      <c r="T26" s="548"/>
      <c r="U26" s="548"/>
      <c r="V26" s="548"/>
      <c r="W26" s="548"/>
      <c r="X26" s="548"/>
      <c r="Y26" s="548"/>
      <c r="Z26" s="549"/>
      <c r="AA26" s="15"/>
    </row>
    <row r="27" spans="1:27" ht="16.5" thickBot="1" x14ac:dyDescent="0.3">
      <c r="A27" s="15"/>
      <c r="B27" s="33"/>
      <c r="C27" s="15"/>
      <c r="D27" s="15"/>
      <c r="E27" s="15"/>
      <c r="F27" s="15"/>
      <c r="G27" s="15"/>
      <c r="H27" s="15"/>
      <c r="I27" s="15"/>
      <c r="J27" s="15"/>
      <c r="K27" s="15"/>
      <c r="L27" s="15"/>
      <c r="M27" s="15"/>
      <c r="N27" s="15"/>
      <c r="O27" s="15"/>
      <c r="P27" s="15"/>
      <c r="Q27" s="15"/>
      <c r="R27" s="15"/>
      <c r="S27" s="15"/>
      <c r="T27" s="15"/>
      <c r="U27" s="15"/>
      <c r="V27" s="15"/>
      <c r="W27" s="15"/>
      <c r="X27" s="15"/>
      <c r="Y27" s="15"/>
      <c r="Z27" s="34"/>
      <c r="AA27" s="15"/>
    </row>
    <row r="28" spans="1:27" x14ac:dyDescent="0.25">
      <c r="A28" s="15"/>
      <c r="B28" s="79" t="s">
        <v>242</v>
      </c>
      <c r="C28" s="80"/>
      <c r="D28" s="80"/>
      <c r="E28" s="80"/>
      <c r="F28" s="80"/>
      <c r="G28" s="80"/>
      <c r="H28" s="80"/>
      <c r="I28" s="80"/>
      <c r="J28" s="80"/>
      <c r="K28" s="80"/>
      <c r="L28" s="80"/>
      <c r="M28" s="80"/>
      <c r="N28" s="80"/>
      <c r="O28" s="80"/>
      <c r="P28" s="80"/>
      <c r="Q28" s="80"/>
      <c r="R28" s="80"/>
      <c r="S28" s="80"/>
      <c r="T28" s="80"/>
      <c r="U28" s="80"/>
      <c r="V28" s="80"/>
      <c r="W28" s="80"/>
      <c r="X28" s="80"/>
      <c r="Y28" s="80"/>
      <c r="Z28" s="81"/>
      <c r="AA28" s="15"/>
    </row>
    <row r="29" spans="1:27" ht="62.1" customHeight="1" thickBot="1" x14ac:dyDescent="0.3">
      <c r="A29" s="15"/>
      <c r="B29" s="378"/>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80"/>
      <c r="AA29" s="15"/>
    </row>
    <row r="30" spans="1:27" ht="16.5" thickBot="1" x14ac:dyDescent="0.3">
      <c r="A30" s="15"/>
      <c r="B30" s="33"/>
      <c r="C30" s="15"/>
      <c r="D30" s="15"/>
      <c r="E30" s="15"/>
      <c r="F30" s="15"/>
      <c r="G30" s="15"/>
      <c r="H30" s="15"/>
      <c r="I30" s="15"/>
      <c r="J30" s="15"/>
      <c r="K30" s="15"/>
      <c r="L30" s="15"/>
      <c r="M30" s="15"/>
      <c r="N30" s="15"/>
      <c r="O30" s="15"/>
      <c r="P30" s="15"/>
      <c r="Q30" s="15"/>
      <c r="R30" s="15"/>
      <c r="S30" s="15"/>
      <c r="T30" s="15"/>
      <c r="U30" s="15"/>
      <c r="V30" s="15"/>
      <c r="W30" s="15"/>
      <c r="X30" s="15"/>
      <c r="Y30" s="15"/>
      <c r="Z30" s="34"/>
      <c r="AA30" s="15"/>
    </row>
    <row r="31" spans="1:27" x14ac:dyDescent="0.25">
      <c r="A31" s="15"/>
      <c r="B31" s="445" t="s">
        <v>243</v>
      </c>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7"/>
      <c r="AA31" s="15"/>
    </row>
    <row r="32" spans="1:27" x14ac:dyDescent="0.25">
      <c r="A32" s="15"/>
      <c r="B32" s="35">
        <v>1</v>
      </c>
      <c r="C32" s="355" t="s">
        <v>186</v>
      </c>
      <c r="D32" s="355"/>
      <c r="E32" s="355"/>
      <c r="F32" s="355"/>
      <c r="G32" s="355"/>
      <c r="H32" s="355"/>
      <c r="I32" s="355"/>
      <c r="J32" s="355"/>
      <c r="K32" s="355"/>
      <c r="L32" s="355"/>
      <c r="M32" s="355"/>
      <c r="N32" s="355"/>
      <c r="O32" s="355"/>
      <c r="P32" s="355"/>
      <c r="Q32" s="355"/>
      <c r="R32" s="355"/>
      <c r="S32" s="355"/>
      <c r="T32" s="355"/>
      <c r="U32" s="355"/>
      <c r="V32" s="355"/>
      <c r="W32" s="355"/>
      <c r="X32" s="355"/>
      <c r="Y32" s="355"/>
      <c r="Z32" s="356"/>
      <c r="AA32" s="15"/>
    </row>
    <row r="33" spans="1:27" x14ac:dyDescent="0.25">
      <c r="A33" s="15"/>
      <c r="B33" s="35"/>
      <c r="C33" s="67" t="s">
        <v>187</v>
      </c>
      <c r="D33" s="67"/>
      <c r="E33" s="67"/>
      <c r="F33" s="67"/>
      <c r="G33" s="66" t="s">
        <v>188</v>
      </c>
      <c r="H33" s="67"/>
      <c r="I33" s="67"/>
      <c r="J33" s="67"/>
      <c r="K33" s="67"/>
      <c r="L33" s="67"/>
      <c r="M33" s="67"/>
      <c r="N33" s="67"/>
      <c r="O33" s="67"/>
      <c r="P33" s="67"/>
      <c r="Q33" s="67"/>
      <c r="R33" s="67"/>
      <c r="S33" s="67"/>
      <c r="T33" s="67"/>
      <c r="U33" s="67"/>
      <c r="V33" s="67"/>
      <c r="W33" s="67"/>
      <c r="X33" s="67"/>
      <c r="Y33" s="67"/>
      <c r="Z33" s="68"/>
      <c r="AA33" s="15"/>
    </row>
    <row r="34" spans="1:27" x14ac:dyDescent="0.25">
      <c r="A34" s="15"/>
      <c r="B34" s="36">
        <v>2</v>
      </c>
      <c r="C34" s="550" t="s">
        <v>131</v>
      </c>
      <c r="D34" s="550"/>
      <c r="E34" s="550"/>
      <c r="F34" s="550"/>
      <c r="G34" s="550"/>
      <c r="H34" s="550"/>
      <c r="I34" s="550"/>
      <c r="J34" s="550"/>
      <c r="K34" s="550"/>
      <c r="L34" s="550"/>
      <c r="M34" s="550"/>
      <c r="N34" s="550"/>
      <c r="O34" s="550"/>
      <c r="P34" s="550"/>
      <c r="Q34" s="550"/>
      <c r="R34" s="550"/>
      <c r="S34" s="550"/>
      <c r="T34" s="550"/>
      <c r="U34" s="550"/>
      <c r="V34" s="550"/>
      <c r="W34" s="550"/>
      <c r="X34" s="550"/>
      <c r="Y34" s="550"/>
      <c r="Z34" s="551"/>
      <c r="AA34" s="15"/>
    </row>
    <row r="35" spans="1:27" ht="16.5" thickBot="1" x14ac:dyDescent="0.3">
      <c r="A35" s="15"/>
      <c r="B35" s="46">
        <v>3</v>
      </c>
      <c r="C35" s="561" t="s">
        <v>59</v>
      </c>
      <c r="D35" s="561"/>
      <c r="E35" s="561"/>
      <c r="F35" s="561"/>
      <c r="G35" s="561"/>
      <c r="H35" s="561"/>
      <c r="I35" s="561"/>
      <c r="J35" s="561"/>
      <c r="K35" s="561"/>
      <c r="L35" s="561"/>
      <c r="M35" s="561"/>
      <c r="N35" s="561"/>
      <c r="O35" s="561"/>
      <c r="P35" s="561"/>
      <c r="Q35" s="561"/>
      <c r="R35" s="561"/>
      <c r="S35" s="561"/>
      <c r="T35" s="561"/>
      <c r="U35" s="561"/>
      <c r="V35" s="561"/>
      <c r="W35" s="561"/>
      <c r="X35" s="561"/>
      <c r="Y35" s="561"/>
      <c r="Z35" s="562"/>
      <c r="AA35" s="15"/>
    </row>
    <row r="36" spans="1:27" ht="16.5" thickBot="1" x14ac:dyDescent="0.3">
      <c r="A36" s="15"/>
      <c r="B36" s="69"/>
      <c r="C36" s="70"/>
      <c r="D36" s="70"/>
      <c r="E36" s="70"/>
      <c r="F36" s="70"/>
      <c r="G36" s="70"/>
      <c r="H36" s="70"/>
      <c r="I36" s="70"/>
      <c r="J36" s="70"/>
      <c r="K36" s="70"/>
      <c r="L36" s="70"/>
      <c r="M36" s="70"/>
      <c r="N36" s="70"/>
      <c r="O36" s="70"/>
      <c r="P36" s="70"/>
      <c r="Q36" s="70"/>
      <c r="R36" s="70"/>
      <c r="S36" s="70"/>
      <c r="T36" s="70"/>
      <c r="U36" s="70"/>
      <c r="V36" s="70"/>
      <c r="W36" s="70"/>
      <c r="X36" s="70"/>
      <c r="Y36" s="70"/>
      <c r="Z36" s="71"/>
      <c r="AA36" s="15"/>
    </row>
    <row r="37" spans="1:27" x14ac:dyDescent="0.25">
      <c r="A37" s="15"/>
      <c r="B37" s="445" t="s">
        <v>244</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7"/>
      <c r="AA37" s="15"/>
    </row>
    <row r="38" spans="1:27" x14ac:dyDescent="0.25">
      <c r="A38" s="15"/>
      <c r="B38" s="448" t="s">
        <v>202</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50"/>
      <c r="AA38" s="15"/>
    </row>
    <row r="39" spans="1:27" x14ac:dyDescent="0.25">
      <c r="A39" s="15"/>
      <c r="B39" s="448"/>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50"/>
      <c r="AA39" s="15"/>
    </row>
    <row r="40" spans="1:27" ht="16.5" thickBot="1" x14ac:dyDescent="0.3">
      <c r="A40" s="15"/>
      <c r="B40" s="451"/>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8"/>
      <c r="AA40" s="15"/>
    </row>
    <row r="41" spans="1:27" x14ac:dyDescent="0.25">
      <c r="A41" s="15"/>
      <c r="B41" s="15"/>
      <c r="C41" s="531"/>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15"/>
    </row>
  </sheetData>
  <sheetProtection algorithmName="SHA-512" hashValue="vrauaLlywXJSGTWBYCAoLEzg4UnyVrl/5BQKxQt+vWDaAFqTAos6QiLuP5trQo/OzN09jh+NmrORIPR4zaSlHw==" saltValue="FD6oiDMKj8gzLSltYBjgBA==" spinCount="100000" sheet="1" objects="1" scenarios="1"/>
  <protectedRanges>
    <protectedRange sqref="I8:L9 I10:P11 J12:J14 I15:K15 I16:K16 I17:J17 L12:P22 M23:P24 L23:L24 I23:P26 I18:K22 B29:Z29 B38:Z40" name="Tab5"/>
  </protectedRanges>
  <mergeCells count="59">
    <mergeCell ref="B38:Z40"/>
    <mergeCell ref="Q8:Z9"/>
    <mergeCell ref="B6:H7"/>
    <mergeCell ref="M6:P7"/>
    <mergeCell ref="Q6:Z7"/>
    <mergeCell ref="M21:P22"/>
    <mergeCell ref="M23:P24"/>
    <mergeCell ref="C35:Z35"/>
    <mergeCell ref="M25:P26"/>
    <mergeCell ref="B21:H22"/>
    <mergeCell ref="B31:Z31"/>
    <mergeCell ref="C32:Z32"/>
    <mergeCell ref="B25:H26"/>
    <mergeCell ref="Q23:Z24"/>
    <mergeCell ref="B29:Z29"/>
    <mergeCell ref="B12:H15"/>
    <mergeCell ref="B4:Z5"/>
    <mergeCell ref="M8:P9"/>
    <mergeCell ref="B8:H9"/>
    <mergeCell ref="B10:H11"/>
    <mergeCell ref="M10:P11"/>
    <mergeCell ref="L6:L7"/>
    <mergeCell ref="L8:L9"/>
    <mergeCell ref="L10:L11"/>
    <mergeCell ref="I6:K7"/>
    <mergeCell ref="I8:K9"/>
    <mergeCell ref="I10:K11"/>
    <mergeCell ref="C41:Z41"/>
    <mergeCell ref="Q10:Z10"/>
    <mergeCell ref="Q11:Z11"/>
    <mergeCell ref="Q18:Z18"/>
    <mergeCell ref="Q19:Z19"/>
    <mergeCell ref="Q20:Z20"/>
    <mergeCell ref="Q16:Z17"/>
    <mergeCell ref="B18:H20"/>
    <mergeCell ref="M18:P20"/>
    <mergeCell ref="Q21:Z22"/>
    <mergeCell ref="Q26:Z26"/>
    <mergeCell ref="Q25:Z25"/>
    <mergeCell ref="B16:H17"/>
    <mergeCell ref="B23:H24"/>
    <mergeCell ref="C34:Z34"/>
    <mergeCell ref="B37:Z37"/>
    <mergeCell ref="I15:K15"/>
    <mergeCell ref="M12:P15"/>
    <mergeCell ref="L12:L15"/>
    <mergeCell ref="Q12:Z15"/>
    <mergeCell ref="I17:J17"/>
    <mergeCell ref="I16:K16"/>
    <mergeCell ref="M16:P17"/>
    <mergeCell ref="L16:L17"/>
    <mergeCell ref="I25:K26"/>
    <mergeCell ref="L25:L26"/>
    <mergeCell ref="I18:K20"/>
    <mergeCell ref="L18:L20"/>
    <mergeCell ref="I21:K22"/>
    <mergeCell ref="L21:L22"/>
    <mergeCell ref="I23:K24"/>
    <mergeCell ref="L23:L24"/>
  </mergeCells>
  <hyperlinks>
    <hyperlink ref="Q11" r:id="rId1" display="https://www.gov.uk/guidance/flood-risk-assessments-climate-change-allowances" xr:uid="{00000000-0004-0000-0500-000000000000}"/>
    <hyperlink ref="Q19" r:id="rId2" location="development-made-safe-from-flood-risk" display="https://www.gov.uk/guidance/flood-risk-and-coastal-change - development-made-safe-from-flood-risk" xr:uid="{00000000-0004-0000-0500-000001000000}"/>
    <hyperlink ref="Q20" r:id="rId3" location="Flood-resilience-and-flood-resistance" display="https://www.gov.uk/guidance/flood-risk-and-coastal-change - Flood-resilience-and-flood-resistance" xr:uid="{00000000-0004-0000-0500-000002000000}"/>
    <hyperlink ref="Q26" r:id="rId4" location="flood-warning-and-evacuation-plans" display="https://www.gov.uk/guidance/flood-risk-and-coastal-change - flood-warning-and-evacuation-plans" xr:uid="{00000000-0004-0000-0500-000003000000}"/>
    <hyperlink ref="G33" r:id="rId5" xr:uid="{00000000-0004-0000-0500-000004000000}"/>
  </hyperlinks>
  <pageMargins left="0.70866141732283472" right="0.70866141732283472" top="0.74803149606299213" bottom="0.74803149606299213" header="0.31496062992125984" footer="0.31496062992125984"/>
  <pageSetup paperSize="9" scale="45" orientation="landscape" r:id="rId6"/>
  <headerFooter>
    <oddHeader>&amp;LLondon Borough of Richmond upon Thames&amp;RFlood Risk Assessment Checklist</oddHeader>
    <oddFooter>&amp;LPrinted: &amp;T &amp;D&amp;C&amp;A&amp;RPage &amp;P of &amp;N</oddFooter>
  </headerFooter>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34"/>
  <sheetViews>
    <sheetView view="pageBreakPreview" zoomScale="70" zoomScaleNormal="80" zoomScaleSheetLayoutView="70" workbookViewId="0">
      <selection activeCell="I8" sqref="I8:J9"/>
    </sheetView>
  </sheetViews>
  <sheetFormatPr defaultColWidth="9.140625" defaultRowHeight="15.75" x14ac:dyDescent="0.25"/>
  <cols>
    <col min="1" max="8" width="9.140625" style="16"/>
    <col min="9" max="9" width="22.140625" style="16" customWidth="1"/>
    <col min="10" max="10" width="9.140625" style="16"/>
    <col min="11" max="11" width="36.140625" style="16" customWidth="1"/>
    <col min="12" max="16384" width="9.140625" style="16"/>
  </cols>
  <sheetData>
    <row r="1" spans="1:26" x14ac:dyDescent="0.2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x14ac:dyDescent="0.25">
      <c r="A2" s="15"/>
      <c r="B2" s="17"/>
      <c r="C2" s="15"/>
      <c r="D2" s="15"/>
      <c r="E2" s="15"/>
      <c r="F2" s="15"/>
      <c r="G2" s="15"/>
      <c r="H2" s="15"/>
      <c r="I2" s="15"/>
      <c r="J2" s="15"/>
      <c r="K2" s="15"/>
      <c r="L2" s="15"/>
      <c r="M2" s="15"/>
      <c r="N2" s="15"/>
      <c r="O2" s="15"/>
      <c r="P2" s="15"/>
      <c r="Q2" s="15"/>
      <c r="R2" s="15"/>
      <c r="S2" s="15"/>
      <c r="T2" s="15"/>
      <c r="U2" s="15"/>
      <c r="V2" s="15"/>
      <c r="W2" s="15"/>
      <c r="X2" s="15"/>
      <c r="Y2" s="15"/>
      <c r="Z2" s="15"/>
    </row>
    <row r="3" spans="1:26" ht="16.5" thickBo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5"/>
      <c r="B4" s="166" t="s">
        <v>127</v>
      </c>
      <c r="C4" s="167"/>
      <c r="D4" s="167"/>
      <c r="E4" s="167"/>
      <c r="F4" s="167"/>
      <c r="G4" s="167"/>
      <c r="H4" s="167"/>
      <c r="I4" s="167"/>
      <c r="J4" s="167"/>
      <c r="K4" s="167"/>
      <c r="L4" s="167"/>
      <c r="M4" s="167"/>
      <c r="N4" s="167"/>
      <c r="O4" s="167"/>
      <c r="P4" s="167"/>
      <c r="Q4" s="167"/>
      <c r="R4" s="167"/>
      <c r="S4" s="167"/>
      <c r="T4" s="167"/>
      <c r="U4" s="167"/>
      <c r="V4" s="167"/>
      <c r="W4" s="167"/>
      <c r="X4" s="167"/>
      <c r="Y4" s="168"/>
      <c r="Z4" s="15"/>
    </row>
    <row r="5" spans="1:26" ht="16.5" thickBot="1" x14ac:dyDescent="0.3">
      <c r="A5" s="15"/>
      <c r="B5" s="217"/>
      <c r="C5" s="218"/>
      <c r="D5" s="218"/>
      <c r="E5" s="218"/>
      <c r="F5" s="218"/>
      <c r="G5" s="218"/>
      <c r="H5" s="218"/>
      <c r="I5" s="218"/>
      <c r="J5" s="218"/>
      <c r="K5" s="218"/>
      <c r="L5" s="218"/>
      <c r="M5" s="218"/>
      <c r="N5" s="218"/>
      <c r="O5" s="218"/>
      <c r="P5" s="218"/>
      <c r="Q5" s="218"/>
      <c r="R5" s="218"/>
      <c r="S5" s="218"/>
      <c r="T5" s="218"/>
      <c r="U5" s="218"/>
      <c r="V5" s="218"/>
      <c r="W5" s="218"/>
      <c r="X5" s="218"/>
      <c r="Y5" s="219"/>
      <c r="Z5" s="15"/>
    </row>
    <row r="6" spans="1:26" x14ac:dyDescent="0.25">
      <c r="A6" s="15"/>
      <c r="B6" s="406" t="s">
        <v>55</v>
      </c>
      <c r="C6" s="407"/>
      <c r="D6" s="407"/>
      <c r="E6" s="407"/>
      <c r="F6" s="407"/>
      <c r="G6" s="407"/>
      <c r="H6" s="407"/>
      <c r="I6" s="427" t="s">
        <v>247</v>
      </c>
      <c r="J6" s="429"/>
      <c r="K6" s="423" t="s">
        <v>246</v>
      </c>
      <c r="L6" s="558" t="s">
        <v>252</v>
      </c>
      <c r="M6" s="407"/>
      <c r="N6" s="407"/>
      <c r="O6" s="407"/>
      <c r="P6" s="407" t="s">
        <v>54</v>
      </c>
      <c r="Q6" s="407"/>
      <c r="R6" s="407"/>
      <c r="S6" s="407"/>
      <c r="T6" s="407"/>
      <c r="U6" s="407"/>
      <c r="V6" s="407"/>
      <c r="W6" s="407"/>
      <c r="X6" s="407"/>
      <c r="Y6" s="421"/>
      <c r="Z6" s="15"/>
    </row>
    <row r="7" spans="1:26" ht="16.5" thickBot="1" x14ac:dyDescent="0.3">
      <c r="A7" s="15"/>
      <c r="B7" s="408"/>
      <c r="C7" s="409"/>
      <c r="D7" s="409"/>
      <c r="E7" s="409"/>
      <c r="F7" s="409"/>
      <c r="G7" s="409"/>
      <c r="H7" s="409"/>
      <c r="I7" s="430"/>
      <c r="J7" s="432"/>
      <c r="K7" s="424"/>
      <c r="L7" s="409"/>
      <c r="M7" s="409"/>
      <c r="N7" s="409"/>
      <c r="O7" s="409"/>
      <c r="P7" s="409"/>
      <c r="Q7" s="409"/>
      <c r="R7" s="409"/>
      <c r="S7" s="409"/>
      <c r="T7" s="409"/>
      <c r="U7" s="409"/>
      <c r="V7" s="409"/>
      <c r="W7" s="409"/>
      <c r="X7" s="409"/>
      <c r="Y7" s="422"/>
      <c r="Z7" s="15"/>
    </row>
    <row r="8" spans="1:26" ht="16.5" thickTop="1" x14ac:dyDescent="0.25">
      <c r="A8" s="15"/>
      <c r="B8" s="593" t="s">
        <v>57</v>
      </c>
      <c r="C8" s="554"/>
      <c r="D8" s="554"/>
      <c r="E8" s="554"/>
      <c r="F8" s="554"/>
      <c r="G8" s="554"/>
      <c r="H8" s="554"/>
      <c r="I8" s="487"/>
      <c r="J8" s="489"/>
      <c r="K8" s="433"/>
      <c r="L8" s="552" t="str">
        <f>'3. Flood Risk Classification'!N17</f>
        <v>Limited potential</v>
      </c>
      <c r="M8" s="552"/>
      <c r="N8" s="552"/>
      <c r="O8" s="552"/>
      <c r="P8" s="554" t="s">
        <v>122</v>
      </c>
      <c r="Q8" s="554"/>
      <c r="R8" s="554"/>
      <c r="S8" s="554"/>
      <c r="T8" s="554"/>
      <c r="U8" s="554"/>
      <c r="V8" s="554"/>
      <c r="W8" s="554"/>
      <c r="X8" s="554"/>
      <c r="Y8" s="555"/>
      <c r="Z8" s="15"/>
    </row>
    <row r="9" spans="1:26" x14ac:dyDescent="0.25">
      <c r="A9" s="15"/>
      <c r="B9" s="224"/>
      <c r="C9" s="225"/>
      <c r="D9" s="225"/>
      <c r="E9" s="225"/>
      <c r="F9" s="225"/>
      <c r="G9" s="225"/>
      <c r="H9" s="225"/>
      <c r="I9" s="335"/>
      <c r="J9" s="337"/>
      <c r="K9" s="413"/>
      <c r="L9" s="553"/>
      <c r="M9" s="553"/>
      <c r="N9" s="553"/>
      <c r="O9" s="553"/>
      <c r="P9" s="225"/>
      <c r="Q9" s="225"/>
      <c r="R9" s="225"/>
      <c r="S9" s="225"/>
      <c r="T9" s="225"/>
      <c r="U9" s="225"/>
      <c r="V9" s="225"/>
      <c r="W9" s="225"/>
      <c r="X9" s="225"/>
      <c r="Y9" s="594"/>
      <c r="Z9" s="15"/>
    </row>
    <row r="10" spans="1:26" x14ac:dyDescent="0.25">
      <c r="A10" s="15"/>
      <c r="B10" s="222" t="s">
        <v>123</v>
      </c>
      <c r="C10" s="223"/>
      <c r="D10" s="223"/>
      <c r="E10" s="223"/>
      <c r="F10" s="223"/>
      <c r="G10" s="223"/>
      <c r="H10" s="223"/>
      <c r="I10" s="425"/>
      <c r="J10" s="425" t="s">
        <v>7</v>
      </c>
      <c r="K10" s="425"/>
      <c r="L10" s="372"/>
      <c r="M10" s="373"/>
      <c r="N10" s="373"/>
      <c r="O10" s="374"/>
      <c r="P10" s="359" t="s">
        <v>124</v>
      </c>
      <c r="Q10" s="359"/>
      <c r="R10" s="359"/>
      <c r="S10" s="359"/>
      <c r="T10" s="359"/>
      <c r="U10" s="359"/>
      <c r="V10" s="359"/>
      <c r="W10" s="359"/>
      <c r="X10" s="359"/>
      <c r="Y10" s="360"/>
      <c r="Z10" s="15"/>
    </row>
    <row r="11" spans="1:26" x14ac:dyDescent="0.25">
      <c r="A11" s="15"/>
      <c r="B11" s="222"/>
      <c r="C11" s="223"/>
      <c r="D11" s="223"/>
      <c r="E11" s="223"/>
      <c r="F11" s="223"/>
      <c r="G11" s="223"/>
      <c r="H11" s="223"/>
      <c r="I11" s="426"/>
      <c r="J11" s="426"/>
      <c r="K11" s="426"/>
      <c r="L11" s="375"/>
      <c r="M11" s="376"/>
      <c r="N11" s="376"/>
      <c r="O11" s="377"/>
      <c r="P11" s="359"/>
      <c r="Q11" s="359"/>
      <c r="R11" s="359"/>
      <c r="S11" s="359"/>
      <c r="T11" s="359"/>
      <c r="U11" s="359"/>
      <c r="V11" s="359"/>
      <c r="W11" s="359"/>
      <c r="X11" s="359"/>
      <c r="Y11" s="360"/>
      <c r="Z11" s="15"/>
    </row>
    <row r="12" spans="1:26" ht="47.25" customHeight="1" x14ac:dyDescent="0.25">
      <c r="A12" s="15"/>
      <c r="B12" s="586" t="s">
        <v>125</v>
      </c>
      <c r="C12" s="587"/>
      <c r="D12" s="587"/>
      <c r="E12" s="587"/>
      <c r="F12" s="587"/>
      <c r="G12" s="587"/>
      <c r="H12" s="588"/>
      <c r="I12" s="352"/>
      <c r="J12" s="352"/>
      <c r="K12" s="82"/>
      <c r="L12" s="459"/>
      <c r="M12" s="589"/>
      <c r="N12" s="589"/>
      <c r="O12" s="590"/>
      <c r="P12" s="591" t="s">
        <v>126</v>
      </c>
      <c r="Q12" s="587"/>
      <c r="R12" s="587"/>
      <c r="S12" s="587"/>
      <c r="T12" s="587"/>
      <c r="U12" s="587"/>
      <c r="V12" s="587"/>
      <c r="W12" s="587"/>
      <c r="X12" s="587"/>
      <c r="Y12" s="592"/>
      <c r="Z12" s="15"/>
    </row>
    <row r="13" spans="1:26" ht="98.25" customHeight="1" x14ac:dyDescent="0.25">
      <c r="A13" s="15"/>
      <c r="B13" s="578" t="s">
        <v>182</v>
      </c>
      <c r="C13" s="571"/>
      <c r="D13" s="571"/>
      <c r="E13" s="571"/>
      <c r="F13" s="571"/>
      <c r="G13" s="571"/>
      <c r="H13" s="579"/>
      <c r="I13" s="350"/>
      <c r="J13" s="350"/>
      <c r="K13" s="85"/>
      <c r="L13" s="456"/>
      <c r="M13" s="584"/>
      <c r="N13" s="584"/>
      <c r="O13" s="585"/>
      <c r="P13" s="570" t="s">
        <v>183</v>
      </c>
      <c r="Q13" s="571"/>
      <c r="R13" s="571"/>
      <c r="S13" s="571"/>
      <c r="T13" s="571"/>
      <c r="U13" s="571"/>
      <c r="V13" s="571"/>
      <c r="W13" s="571"/>
      <c r="X13" s="571"/>
      <c r="Y13" s="572"/>
      <c r="Z13" s="15"/>
    </row>
    <row r="14" spans="1:26" ht="47.25" customHeight="1" x14ac:dyDescent="0.25">
      <c r="A14" s="15"/>
      <c r="B14" s="573" t="s">
        <v>229</v>
      </c>
      <c r="C14" s="382"/>
      <c r="D14" s="382"/>
      <c r="E14" s="382"/>
      <c r="F14" s="382"/>
      <c r="G14" s="382"/>
      <c r="H14" s="574"/>
      <c r="I14" s="83"/>
      <c r="J14" s="83"/>
      <c r="K14" s="83"/>
      <c r="L14" s="519"/>
      <c r="M14" s="520"/>
      <c r="N14" s="520"/>
      <c r="O14" s="521"/>
      <c r="P14" s="381" t="s">
        <v>230</v>
      </c>
      <c r="Q14" s="382"/>
      <c r="R14" s="382"/>
      <c r="S14" s="382"/>
      <c r="T14" s="382"/>
      <c r="U14" s="382"/>
      <c r="V14" s="382"/>
      <c r="W14" s="382"/>
      <c r="X14" s="382"/>
      <c r="Y14" s="383"/>
      <c r="Z14" s="15"/>
    </row>
    <row r="15" spans="1:26" ht="18.75" customHeight="1" x14ac:dyDescent="0.25">
      <c r="A15" s="15"/>
      <c r="B15" s="575"/>
      <c r="C15" s="576"/>
      <c r="D15" s="576"/>
      <c r="E15" s="576"/>
      <c r="F15" s="576"/>
      <c r="G15" s="576"/>
      <c r="H15" s="577"/>
      <c r="I15" s="84"/>
      <c r="J15" s="84"/>
      <c r="K15" s="84"/>
      <c r="L15" s="525"/>
      <c r="M15" s="526"/>
      <c r="N15" s="526"/>
      <c r="O15" s="527"/>
      <c r="P15" s="582" t="s">
        <v>181</v>
      </c>
      <c r="Q15" s="576"/>
      <c r="R15" s="576"/>
      <c r="S15" s="576"/>
      <c r="T15" s="576"/>
      <c r="U15" s="576"/>
      <c r="V15" s="576"/>
      <c r="W15" s="576"/>
      <c r="X15" s="576"/>
      <c r="Y15" s="583"/>
      <c r="Z15" s="15"/>
    </row>
    <row r="16" spans="1:26" ht="271.5" customHeight="1" x14ac:dyDescent="0.25">
      <c r="A16" s="15"/>
      <c r="B16" s="578" t="s">
        <v>128</v>
      </c>
      <c r="C16" s="571"/>
      <c r="D16" s="571"/>
      <c r="E16" s="571"/>
      <c r="F16" s="571"/>
      <c r="G16" s="571"/>
      <c r="H16" s="579"/>
      <c r="I16" s="350"/>
      <c r="J16" s="350"/>
      <c r="K16" s="85"/>
      <c r="L16" s="456"/>
      <c r="M16" s="584"/>
      <c r="N16" s="584"/>
      <c r="O16" s="585"/>
      <c r="P16" s="570" t="s">
        <v>184</v>
      </c>
      <c r="Q16" s="571"/>
      <c r="R16" s="571"/>
      <c r="S16" s="571"/>
      <c r="T16" s="571"/>
      <c r="U16" s="571"/>
      <c r="V16" s="571"/>
      <c r="W16" s="571"/>
      <c r="X16" s="571"/>
      <c r="Y16" s="572"/>
      <c r="Z16" s="15"/>
    </row>
    <row r="17" spans="1:26" ht="48.75" customHeight="1" x14ac:dyDescent="0.25">
      <c r="A17" s="15"/>
      <c r="B17" s="573" t="s">
        <v>185</v>
      </c>
      <c r="C17" s="382"/>
      <c r="D17" s="382"/>
      <c r="E17" s="382"/>
      <c r="F17" s="382"/>
      <c r="G17" s="382"/>
      <c r="H17" s="574"/>
      <c r="I17" s="352"/>
      <c r="J17" s="352"/>
      <c r="K17" s="325"/>
      <c r="L17" s="519"/>
      <c r="M17" s="520"/>
      <c r="N17" s="520"/>
      <c r="O17" s="521"/>
      <c r="P17" s="381" t="s">
        <v>179</v>
      </c>
      <c r="Q17" s="382"/>
      <c r="R17" s="382"/>
      <c r="S17" s="382"/>
      <c r="T17" s="382"/>
      <c r="U17" s="382"/>
      <c r="V17" s="382"/>
      <c r="W17" s="382"/>
      <c r="X17" s="382"/>
      <c r="Y17" s="383"/>
      <c r="Z17" s="15"/>
    </row>
    <row r="18" spans="1:26" ht="25.5" customHeight="1" x14ac:dyDescent="0.25">
      <c r="A18" s="15"/>
      <c r="B18" s="575"/>
      <c r="C18" s="576"/>
      <c r="D18" s="576"/>
      <c r="E18" s="576"/>
      <c r="F18" s="576"/>
      <c r="G18" s="576"/>
      <c r="H18" s="577"/>
      <c r="I18" s="352"/>
      <c r="J18" s="352"/>
      <c r="K18" s="327"/>
      <c r="L18" s="525"/>
      <c r="M18" s="526"/>
      <c r="N18" s="526"/>
      <c r="O18" s="527"/>
      <c r="P18" s="582" t="s">
        <v>178</v>
      </c>
      <c r="Q18" s="576"/>
      <c r="R18" s="576"/>
      <c r="S18" s="576"/>
      <c r="T18" s="576"/>
      <c r="U18" s="576"/>
      <c r="V18" s="576"/>
      <c r="W18" s="576"/>
      <c r="X18" s="576"/>
      <c r="Y18" s="583"/>
      <c r="Z18" s="15"/>
    </row>
    <row r="19" spans="1:26" ht="30.75" customHeight="1" x14ac:dyDescent="0.25">
      <c r="A19" s="15"/>
      <c r="B19" s="597" t="s">
        <v>261</v>
      </c>
      <c r="C19" s="359"/>
      <c r="D19" s="359"/>
      <c r="E19" s="359"/>
      <c r="F19" s="359"/>
      <c r="G19" s="359"/>
      <c r="H19" s="359"/>
      <c r="I19" s="390"/>
      <c r="J19" s="392"/>
      <c r="K19" s="338"/>
      <c r="L19" s="604" t="s">
        <v>262</v>
      </c>
      <c r="M19" s="604"/>
      <c r="N19" s="604"/>
      <c r="O19" s="604"/>
      <c r="P19" s="372"/>
      <c r="Q19" s="373"/>
      <c r="R19" s="373"/>
      <c r="S19" s="373"/>
      <c r="T19" s="373"/>
      <c r="U19" s="373"/>
      <c r="V19" s="373"/>
      <c r="W19" s="373"/>
      <c r="X19" s="373"/>
      <c r="Y19" s="580"/>
      <c r="Z19" s="15"/>
    </row>
    <row r="20" spans="1:26" ht="30.75" customHeight="1" x14ac:dyDescent="0.25">
      <c r="A20" s="15"/>
      <c r="B20" s="597"/>
      <c r="C20" s="359"/>
      <c r="D20" s="359"/>
      <c r="E20" s="359"/>
      <c r="F20" s="359"/>
      <c r="G20" s="359"/>
      <c r="H20" s="359"/>
      <c r="I20" s="393"/>
      <c r="J20" s="395"/>
      <c r="K20" s="339"/>
      <c r="L20" s="604"/>
      <c r="M20" s="604"/>
      <c r="N20" s="604"/>
      <c r="O20" s="604"/>
      <c r="P20" s="375"/>
      <c r="Q20" s="376"/>
      <c r="R20" s="376"/>
      <c r="S20" s="376"/>
      <c r="T20" s="376"/>
      <c r="U20" s="376"/>
      <c r="V20" s="376"/>
      <c r="W20" s="376"/>
      <c r="X20" s="376"/>
      <c r="Y20" s="581"/>
      <c r="Z20" s="15"/>
    </row>
    <row r="21" spans="1:26" ht="21" customHeight="1" x14ac:dyDescent="0.25">
      <c r="A21" s="15"/>
      <c r="B21" s="220" t="s">
        <v>37</v>
      </c>
      <c r="C21" s="221"/>
      <c r="D21" s="221"/>
      <c r="E21" s="221"/>
      <c r="F21" s="221"/>
      <c r="G21" s="221"/>
      <c r="H21" s="221"/>
      <c r="I21" s="387"/>
      <c r="J21" s="315"/>
      <c r="K21" s="325"/>
      <c r="L21" s="455"/>
      <c r="M21" s="455"/>
      <c r="N21" s="455"/>
      <c r="O21" s="455"/>
      <c r="P21" s="598"/>
      <c r="Q21" s="599"/>
      <c r="R21" s="599"/>
      <c r="S21" s="599"/>
      <c r="T21" s="599"/>
      <c r="U21" s="599"/>
      <c r="V21" s="599"/>
      <c r="W21" s="599"/>
      <c r="X21" s="599"/>
      <c r="Y21" s="600"/>
      <c r="Z21" s="15"/>
    </row>
    <row r="22" spans="1:26" ht="21" customHeight="1" x14ac:dyDescent="0.25">
      <c r="A22" s="15"/>
      <c r="B22" s="220"/>
      <c r="C22" s="221"/>
      <c r="D22" s="221"/>
      <c r="E22" s="221"/>
      <c r="F22" s="221"/>
      <c r="G22" s="221"/>
      <c r="H22" s="221"/>
      <c r="I22" s="389"/>
      <c r="J22" s="321"/>
      <c r="K22" s="327"/>
      <c r="L22" s="455"/>
      <c r="M22" s="455"/>
      <c r="N22" s="455"/>
      <c r="O22" s="455"/>
      <c r="P22" s="601"/>
      <c r="Q22" s="602"/>
      <c r="R22" s="602"/>
      <c r="S22" s="602"/>
      <c r="T22" s="602"/>
      <c r="U22" s="602"/>
      <c r="V22" s="602"/>
      <c r="W22" s="602"/>
      <c r="X22" s="602"/>
      <c r="Y22" s="603"/>
      <c r="Z22" s="15"/>
    </row>
    <row r="23" spans="1:26" ht="16.5" thickBot="1" x14ac:dyDescent="0.3">
      <c r="A23" s="15"/>
      <c r="B23" s="33"/>
      <c r="C23" s="15"/>
      <c r="D23" s="15"/>
      <c r="E23" s="15"/>
      <c r="F23" s="15"/>
      <c r="G23" s="15"/>
      <c r="H23" s="15"/>
      <c r="I23" s="15"/>
      <c r="J23" s="15"/>
      <c r="K23" s="15"/>
      <c r="L23" s="15"/>
      <c r="M23" s="15"/>
      <c r="N23" s="15"/>
      <c r="O23" s="15"/>
      <c r="P23" s="15"/>
      <c r="Q23" s="15"/>
      <c r="R23" s="15"/>
      <c r="S23" s="15"/>
      <c r="T23" s="15"/>
      <c r="U23" s="15"/>
      <c r="V23" s="15"/>
      <c r="W23" s="15"/>
      <c r="X23" s="15"/>
      <c r="Y23" s="34"/>
      <c r="Z23" s="15"/>
    </row>
    <row r="24" spans="1:26" x14ac:dyDescent="0.25">
      <c r="A24" s="15"/>
      <c r="B24" s="79" t="s">
        <v>242</v>
      </c>
      <c r="C24" s="80"/>
      <c r="D24" s="80"/>
      <c r="E24" s="80"/>
      <c r="F24" s="80"/>
      <c r="G24" s="80"/>
      <c r="H24" s="80"/>
      <c r="I24" s="80"/>
      <c r="J24" s="80"/>
      <c r="K24" s="80"/>
      <c r="L24" s="80"/>
      <c r="M24" s="80"/>
      <c r="N24" s="80"/>
      <c r="O24" s="80"/>
      <c r="P24" s="80"/>
      <c r="Q24" s="80"/>
      <c r="R24" s="80"/>
      <c r="S24" s="80"/>
      <c r="T24" s="80"/>
      <c r="U24" s="80"/>
      <c r="V24" s="80"/>
      <c r="W24" s="80"/>
      <c r="X24" s="80"/>
      <c r="Y24" s="81"/>
      <c r="Z24" s="15"/>
    </row>
    <row r="25" spans="1:26" ht="56.1" customHeight="1" thickBot="1" x14ac:dyDescent="0.3">
      <c r="A25" s="15"/>
      <c r="B25" s="378"/>
      <c r="C25" s="379"/>
      <c r="D25" s="379"/>
      <c r="E25" s="379"/>
      <c r="F25" s="379"/>
      <c r="G25" s="379"/>
      <c r="H25" s="379"/>
      <c r="I25" s="379"/>
      <c r="J25" s="379"/>
      <c r="K25" s="379"/>
      <c r="L25" s="379"/>
      <c r="M25" s="379"/>
      <c r="N25" s="379"/>
      <c r="O25" s="379"/>
      <c r="P25" s="379"/>
      <c r="Q25" s="379"/>
      <c r="R25" s="379"/>
      <c r="S25" s="379"/>
      <c r="T25" s="379"/>
      <c r="U25" s="379"/>
      <c r="V25" s="379"/>
      <c r="W25" s="379"/>
      <c r="X25" s="379"/>
      <c r="Y25" s="380"/>
      <c r="Z25" s="15"/>
    </row>
    <row r="26" spans="1:26" ht="16.5" thickBot="1" x14ac:dyDescent="0.3">
      <c r="A26" s="15"/>
      <c r="B26" s="33"/>
      <c r="C26" s="15"/>
      <c r="D26" s="15"/>
      <c r="E26" s="15"/>
      <c r="F26" s="15"/>
      <c r="G26" s="15"/>
      <c r="H26" s="15"/>
      <c r="I26" s="15"/>
      <c r="J26" s="15"/>
      <c r="K26" s="15"/>
      <c r="L26" s="15"/>
      <c r="M26" s="15"/>
      <c r="N26" s="15"/>
      <c r="O26" s="15"/>
      <c r="P26" s="15"/>
      <c r="Q26" s="15"/>
      <c r="R26" s="15"/>
      <c r="S26" s="15"/>
      <c r="T26" s="15"/>
      <c r="U26" s="15"/>
      <c r="V26" s="15"/>
      <c r="W26" s="15"/>
      <c r="X26" s="15"/>
      <c r="Y26" s="34"/>
      <c r="Z26" s="15"/>
    </row>
    <row r="27" spans="1:26" x14ac:dyDescent="0.25">
      <c r="A27" s="15"/>
      <c r="B27" s="445" t="s">
        <v>243</v>
      </c>
      <c r="C27" s="446"/>
      <c r="D27" s="446"/>
      <c r="E27" s="446"/>
      <c r="F27" s="446"/>
      <c r="G27" s="446"/>
      <c r="H27" s="446"/>
      <c r="I27" s="446"/>
      <c r="J27" s="446"/>
      <c r="K27" s="446"/>
      <c r="L27" s="446"/>
      <c r="M27" s="446"/>
      <c r="N27" s="446"/>
      <c r="O27" s="446"/>
      <c r="P27" s="446"/>
      <c r="Q27" s="446"/>
      <c r="R27" s="446"/>
      <c r="S27" s="446"/>
      <c r="T27" s="446"/>
      <c r="U27" s="446"/>
      <c r="V27" s="446"/>
      <c r="W27" s="446"/>
      <c r="X27" s="446"/>
      <c r="Y27" s="447"/>
      <c r="Z27" s="15"/>
    </row>
    <row r="28" spans="1:26" ht="16.5" thickBot="1" x14ac:dyDescent="0.3">
      <c r="A28" s="15"/>
      <c r="B28" s="46">
        <v>1</v>
      </c>
      <c r="C28" s="595" t="s">
        <v>177</v>
      </c>
      <c r="D28" s="595"/>
      <c r="E28" s="595"/>
      <c r="F28" s="595"/>
      <c r="G28" s="595"/>
      <c r="H28" s="595"/>
      <c r="I28" s="595"/>
      <c r="J28" s="595"/>
      <c r="K28" s="595"/>
      <c r="L28" s="595"/>
      <c r="M28" s="595"/>
      <c r="N28" s="595"/>
      <c r="O28" s="595"/>
      <c r="P28" s="595"/>
      <c r="Q28" s="595"/>
      <c r="R28" s="595"/>
      <c r="S28" s="595"/>
      <c r="T28" s="595"/>
      <c r="U28" s="595"/>
      <c r="V28" s="595"/>
      <c r="W28" s="595"/>
      <c r="X28" s="595"/>
      <c r="Y28" s="596"/>
      <c r="Z28" s="15"/>
    </row>
    <row r="29" spans="1:26" ht="16.5" thickBot="1" x14ac:dyDescent="0.3">
      <c r="A29" s="15"/>
      <c r="B29" s="35"/>
      <c r="C29" s="67"/>
      <c r="D29" s="67"/>
      <c r="E29" s="67"/>
      <c r="F29" s="67"/>
      <c r="G29" s="67"/>
      <c r="H29" s="67"/>
      <c r="I29" s="67"/>
      <c r="J29" s="67"/>
      <c r="K29" s="67"/>
      <c r="L29" s="67"/>
      <c r="M29" s="67"/>
      <c r="N29" s="67"/>
      <c r="O29" s="67"/>
      <c r="P29" s="67"/>
      <c r="Q29" s="67"/>
      <c r="R29" s="67"/>
      <c r="S29" s="67"/>
      <c r="T29" s="67"/>
      <c r="U29" s="67"/>
      <c r="V29" s="67"/>
      <c r="W29" s="67"/>
      <c r="X29" s="67"/>
      <c r="Y29" s="68"/>
      <c r="Z29" s="15"/>
    </row>
    <row r="30" spans="1:26" x14ac:dyDescent="0.25">
      <c r="A30" s="15"/>
      <c r="B30" s="445" t="s">
        <v>244</v>
      </c>
      <c r="C30" s="446"/>
      <c r="D30" s="446"/>
      <c r="E30" s="446"/>
      <c r="F30" s="446"/>
      <c r="G30" s="446"/>
      <c r="H30" s="446"/>
      <c r="I30" s="446"/>
      <c r="J30" s="446"/>
      <c r="K30" s="446"/>
      <c r="L30" s="446"/>
      <c r="M30" s="446"/>
      <c r="N30" s="446"/>
      <c r="O30" s="446"/>
      <c r="P30" s="446"/>
      <c r="Q30" s="446"/>
      <c r="R30" s="446"/>
      <c r="S30" s="446"/>
      <c r="T30" s="446"/>
      <c r="U30" s="446"/>
      <c r="V30" s="446"/>
      <c r="W30" s="446"/>
      <c r="X30" s="446"/>
      <c r="Y30" s="447"/>
      <c r="Z30" s="15"/>
    </row>
    <row r="31" spans="1:26" x14ac:dyDescent="0.25">
      <c r="A31" s="15"/>
      <c r="B31" s="448" t="s">
        <v>202</v>
      </c>
      <c r="C31" s="449"/>
      <c r="D31" s="449"/>
      <c r="E31" s="449"/>
      <c r="F31" s="449"/>
      <c r="G31" s="449"/>
      <c r="H31" s="449"/>
      <c r="I31" s="449"/>
      <c r="J31" s="449"/>
      <c r="K31" s="449"/>
      <c r="L31" s="449"/>
      <c r="M31" s="449"/>
      <c r="N31" s="449"/>
      <c r="O31" s="449"/>
      <c r="P31" s="449"/>
      <c r="Q31" s="449"/>
      <c r="R31" s="449"/>
      <c r="S31" s="449"/>
      <c r="T31" s="449"/>
      <c r="U31" s="449"/>
      <c r="V31" s="449"/>
      <c r="W31" s="449"/>
      <c r="X31" s="449"/>
      <c r="Y31" s="450"/>
      <c r="Z31" s="15"/>
    </row>
    <row r="32" spans="1:26" x14ac:dyDescent="0.25">
      <c r="A32" s="15"/>
      <c r="B32" s="448"/>
      <c r="C32" s="449"/>
      <c r="D32" s="449"/>
      <c r="E32" s="449"/>
      <c r="F32" s="449"/>
      <c r="G32" s="449"/>
      <c r="H32" s="449"/>
      <c r="I32" s="449"/>
      <c r="J32" s="449"/>
      <c r="K32" s="449"/>
      <c r="L32" s="449"/>
      <c r="M32" s="449"/>
      <c r="N32" s="449"/>
      <c r="O32" s="449"/>
      <c r="P32" s="449"/>
      <c r="Q32" s="449"/>
      <c r="R32" s="449"/>
      <c r="S32" s="449"/>
      <c r="T32" s="449"/>
      <c r="U32" s="449"/>
      <c r="V32" s="449"/>
      <c r="W32" s="449"/>
      <c r="X32" s="449"/>
      <c r="Y32" s="450"/>
      <c r="Z32" s="15"/>
    </row>
    <row r="33" spans="1:26" ht="16.5" thickBot="1" x14ac:dyDescent="0.3">
      <c r="A33" s="15"/>
      <c r="B33" s="451"/>
      <c r="C33" s="137"/>
      <c r="D33" s="137"/>
      <c r="E33" s="137"/>
      <c r="F33" s="137"/>
      <c r="G33" s="137"/>
      <c r="H33" s="137"/>
      <c r="I33" s="137"/>
      <c r="J33" s="137"/>
      <c r="K33" s="137"/>
      <c r="L33" s="137"/>
      <c r="M33" s="137"/>
      <c r="N33" s="137"/>
      <c r="O33" s="137"/>
      <c r="P33" s="137"/>
      <c r="Q33" s="137"/>
      <c r="R33" s="137"/>
      <c r="S33" s="137"/>
      <c r="T33" s="137"/>
      <c r="U33" s="137"/>
      <c r="V33" s="137"/>
      <c r="W33" s="137"/>
      <c r="X33" s="137"/>
      <c r="Y33" s="138"/>
      <c r="Z33" s="15"/>
    </row>
    <row r="34" spans="1:26"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sheetData>
  <sheetProtection algorithmName="SHA-512" hashValue="2VQ+M8i9lcsqkqGJUmKULBuHFJ25K9aZFtUgxbh6eQQacxTtIA9hKiXaVDVeb9nmW/FdHu8og90pkFRTMsVdcQ==" saltValue="XeNvPMZ0vNIQujg6ebvYZw==" spinCount="100000" sheet="1" objects="1" scenarios="1"/>
  <protectedRanges>
    <protectedRange sqref="I8:K9 I10:I11 K10:O11 I12:O18 I19:O22 B25:Y25 B31:Y33" name="Tab6"/>
  </protectedRanges>
  <mergeCells count="54">
    <mergeCell ref="B30:Y30"/>
    <mergeCell ref="B31:Y33"/>
    <mergeCell ref="P15:Y15"/>
    <mergeCell ref="B13:H13"/>
    <mergeCell ref="P14:Y14"/>
    <mergeCell ref="B14:H15"/>
    <mergeCell ref="L14:O15"/>
    <mergeCell ref="L13:O13"/>
    <mergeCell ref="P13:Y13"/>
    <mergeCell ref="B27:Y27"/>
    <mergeCell ref="C28:Y28"/>
    <mergeCell ref="B19:H20"/>
    <mergeCell ref="B21:H22"/>
    <mergeCell ref="P21:Y22"/>
    <mergeCell ref="L19:O20"/>
    <mergeCell ref="L21:O22"/>
    <mergeCell ref="B12:H12"/>
    <mergeCell ref="L12:O12"/>
    <mergeCell ref="P12:Y12"/>
    <mergeCell ref="B4:Y5"/>
    <mergeCell ref="B8:H9"/>
    <mergeCell ref="L8:O9"/>
    <mergeCell ref="B10:H11"/>
    <mergeCell ref="P8:Y9"/>
    <mergeCell ref="P10:Y11"/>
    <mergeCell ref="B6:H7"/>
    <mergeCell ref="L6:O7"/>
    <mergeCell ref="P6:Y7"/>
    <mergeCell ref="I6:J7"/>
    <mergeCell ref="K6:K7"/>
    <mergeCell ref="I8:J9"/>
    <mergeCell ref="K8:K9"/>
    <mergeCell ref="B25:Y25"/>
    <mergeCell ref="P16:Y16"/>
    <mergeCell ref="B17:H18"/>
    <mergeCell ref="B16:H16"/>
    <mergeCell ref="P19:Y20"/>
    <mergeCell ref="L17:O18"/>
    <mergeCell ref="P17:Y17"/>
    <mergeCell ref="P18:Y18"/>
    <mergeCell ref="L16:O16"/>
    <mergeCell ref="I21:J22"/>
    <mergeCell ref="K21:K22"/>
    <mergeCell ref="I10:I11"/>
    <mergeCell ref="J10:J11"/>
    <mergeCell ref="L10:O11"/>
    <mergeCell ref="K10:K11"/>
    <mergeCell ref="K19:K20"/>
    <mergeCell ref="I19:J20"/>
    <mergeCell ref="I13:J13"/>
    <mergeCell ref="I12:J12"/>
    <mergeCell ref="I16:J16"/>
    <mergeCell ref="I17:J18"/>
    <mergeCell ref="K17:K18"/>
  </mergeCells>
  <hyperlinks>
    <hyperlink ref="P18" r:id="rId1" xr:uid="{00000000-0004-0000-0600-000000000000}"/>
    <hyperlink ref="P15" r:id="rId2" xr:uid="{00000000-0004-0000-0600-000001000000}"/>
  </hyperlinks>
  <pageMargins left="0.70866141732283472" right="0.70866141732283472" top="0.74803149606299213" bottom="0.74803149606299213" header="0.31496062992125984" footer="0.31496062992125984"/>
  <pageSetup paperSize="9" scale="47" fitToHeight="2" orientation="landscape" r:id="rId3"/>
  <headerFooter>
    <oddHeader>&amp;LLondon Borough of Richmond upon Thames&amp;RFlood Risk Assessment Checklist</oddHeader>
    <oddFooter>&amp;LPrinted: &amp;T &amp;D&amp;C&amp;A&amp;RPage &amp;P of &amp;N</oddFooter>
  </headerFooter>
  <rowBreaks count="1" manualBreakCount="1">
    <brk id="18" max="16383"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29"/>
  <sheetViews>
    <sheetView topLeftCell="A10" zoomScale="80" zoomScaleNormal="80" workbookViewId="0">
      <selection activeCell="I14" sqref="I14:I15"/>
    </sheetView>
  </sheetViews>
  <sheetFormatPr defaultColWidth="9.140625" defaultRowHeight="15.75" x14ac:dyDescent="0.25"/>
  <cols>
    <col min="1" max="8" width="9.140625" style="91"/>
    <col min="9" max="9" width="26.140625" style="91" customWidth="1"/>
    <col min="10" max="10" width="35.140625" style="91" customWidth="1"/>
    <col min="11" max="16384" width="9.140625" style="91"/>
  </cols>
  <sheetData>
    <row r="1" spans="1:25" x14ac:dyDescent="0.25">
      <c r="A1" s="90"/>
      <c r="B1" s="90"/>
      <c r="C1" s="90"/>
      <c r="D1" s="90"/>
      <c r="E1" s="90"/>
      <c r="F1" s="90"/>
      <c r="G1" s="90"/>
      <c r="H1" s="90"/>
      <c r="I1" s="90"/>
      <c r="J1" s="90"/>
      <c r="K1" s="90"/>
      <c r="L1" s="90"/>
      <c r="M1" s="90"/>
      <c r="N1" s="90"/>
      <c r="O1" s="90"/>
      <c r="P1" s="90"/>
      <c r="Q1" s="90"/>
      <c r="R1" s="90"/>
      <c r="S1" s="90"/>
      <c r="T1" s="90"/>
      <c r="U1" s="90"/>
      <c r="V1" s="90"/>
      <c r="W1" s="90"/>
      <c r="X1" s="90"/>
      <c r="Y1" s="90"/>
    </row>
    <row r="2" spans="1:25" x14ac:dyDescent="0.25">
      <c r="A2" s="90"/>
      <c r="B2" s="92"/>
      <c r="C2" s="90"/>
      <c r="D2" s="90"/>
      <c r="E2" s="90"/>
      <c r="F2" s="90"/>
      <c r="G2" s="90"/>
      <c r="H2" s="90"/>
      <c r="I2" s="90"/>
      <c r="J2" s="90"/>
      <c r="K2" s="90"/>
      <c r="L2" s="90"/>
      <c r="M2" s="90"/>
      <c r="N2" s="90"/>
      <c r="O2" s="90"/>
      <c r="P2" s="90"/>
      <c r="Q2" s="90"/>
      <c r="R2" s="90"/>
      <c r="S2" s="90"/>
      <c r="T2" s="90"/>
      <c r="U2" s="90"/>
      <c r="V2" s="90"/>
      <c r="W2" s="90"/>
      <c r="X2" s="90"/>
      <c r="Y2" s="90"/>
    </row>
    <row r="3" spans="1:25" ht="16.5" thickBot="1" x14ac:dyDescent="0.3">
      <c r="A3" s="90"/>
      <c r="B3" s="90"/>
      <c r="C3" s="90"/>
      <c r="D3" s="90"/>
      <c r="E3" s="90"/>
      <c r="F3" s="90"/>
      <c r="G3" s="90"/>
      <c r="H3" s="90"/>
      <c r="I3" s="90"/>
      <c r="J3" s="90"/>
      <c r="K3" s="90"/>
      <c r="L3" s="90"/>
      <c r="M3" s="90"/>
      <c r="N3" s="90"/>
      <c r="O3" s="90"/>
      <c r="P3" s="90"/>
      <c r="Q3" s="90"/>
      <c r="R3" s="90"/>
      <c r="S3" s="90"/>
      <c r="T3" s="90"/>
      <c r="U3" s="90"/>
      <c r="V3" s="90"/>
      <c r="W3" s="90"/>
      <c r="X3" s="90"/>
      <c r="Y3" s="90"/>
    </row>
    <row r="4" spans="1:25" x14ac:dyDescent="0.25">
      <c r="A4" s="90"/>
      <c r="B4" s="652" t="s">
        <v>129</v>
      </c>
      <c r="C4" s="653"/>
      <c r="D4" s="653"/>
      <c r="E4" s="653"/>
      <c r="F4" s="653"/>
      <c r="G4" s="653"/>
      <c r="H4" s="653"/>
      <c r="I4" s="653"/>
      <c r="J4" s="653"/>
      <c r="K4" s="653"/>
      <c r="L4" s="653"/>
      <c r="M4" s="653"/>
      <c r="N4" s="653"/>
      <c r="O4" s="653"/>
      <c r="P4" s="653"/>
      <c r="Q4" s="653"/>
      <c r="R4" s="653"/>
      <c r="S4" s="653"/>
      <c r="T4" s="653"/>
      <c r="U4" s="653"/>
      <c r="V4" s="653"/>
      <c r="W4" s="653"/>
      <c r="X4" s="654"/>
      <c r="Y4" s="90"/>
    </row>
    <row r="5" spans="1:25" ht="16.5" thickBot="1" x14ac:dyDescent="0.3">
      <c r="A5" s="90"/>
      <c r="B5" s="655"/>
      <c r="C5" s="656"/>
      <c r="D5" s="656"/>
      <c r="E5" s="656"/>
      <c r="F5" s="656"/>
      <c r="G5" s="656"/>
      <c r="H5" s="656"/>
      <c r="I5" s="656"/>
      <c r="J5" s="656"/>
      <c r="K5" s="656"/>
      <c r="L5" s="656"/>
      <c r="M5" s="656"/>
      <c r="N5" s="656"/>
      <c r="O5" s="656"/>
      <c r="P5" s="656"/>
      <c r="Q5" s="656"/>
      <c r="R5" s="656"/>
      <c r="S5" s="656"/>
      <c r="T5" s="656"/>
      <c r="U5" s="656"/>
      <c r="V5" s="656"/>
      <c r="W5" s="656"/>
      <c r="X5" s="657"/>
      <c r="Y5" s="90"/>
    </row>
    <row r="6" spans="1:25" x14ac:dyDescent="0.25">
      <c r="A6" s="90"/>
      <c r="B6" s="670" t="s">
        <v>55</v>
      </c>
      <c r="C6" s="671"/>
      <c r="D6" s="671"/>
      <c r="E6" s="671"/>
      <c r="F6" s="671"/>
      <c r="G6" s="671"/>
      <c r="H6" s="671"/>
      <c r="I6" s="605" t="s">
        <v>247</v>
      </c>
      <c r="J6" s="605" t="s">
        <v>246</v>
      </c>
      <c r="K6" s="674" t="s">
        <v>263</v>
      </c>
      <c r="L6" s="671"/>
      <c r="M6" s="671"/>
      <c r="N6" s="671"/>
      <c r="O6" s="671" t="s">
        <v>54</v>
      </c>
      <c r="P6" s="671"/>
      <c r="Q6" s="671"/>
      <c r="R6" s="671"/>
      <c r="S6" s="671"/>
      <c r="T6" s="671"/>
      <c r="U6" s="671"/>
      <c r="V6" s="671"/>
      <c r="W6" s="671"/>
      <c r="X6" s="675"/>
      <c r="Y6" s="90"/>
    </row>
    <row r="7" spans="1:25" ht="16.5" thickBot="1" x14ac:dyDescent="0.3">
      <c r="A7" s="90"/>
      <c r="B7" s="672"/>
      <c r="C7" s="673"/>
      <c r="D7" s="673"/>
      <c r="E7" s="673"/>
      <c r="F7" s="673"/>
      <c r="G7" s="673"/>
      <c r="H7" s="673"/>
      <c r="I7" s="606"/>
      <c r="J7" s="607"/>
      <c r="K7" s="673"/>
      <c r="L7" s="673"/>
      <c r="M7" s="673"/>
      <c r="N7" s="673"/>
      <c r="O7" s="673"/>
      <c r="P7" s="673"/>
      <c r="Q7" s="673"/>
      <c r="R7" s="673"/>
      <c r="S7" s="673"/>
      <c r="T7" s="673"/>
      <c r="U7" s="673"/>
      <c r="V7" s="673"/>
      <c r="W7" s="673"/>
      <c r="X7" s="676"/>
      <c r="Y7" s="90"/>
    </row>
    <row r="8" spans="1:25" ht="16.5" thickTop="1" x14ac:dyDescent="0.25">
      <c r="A8" s="90"/>
      <c r="B8" s="658" t="s">
        <v>62</v>
      </c>
      <c r="C8" s="659"/>
      <c r="D8" s="659"/>
      <c r="E8" s="659"/>
      <c r="F8" s="659"/>
      <c r="G8" s="659"/>
      <c r="H8" s="659"/>
      <c r="I8" s="608"/>
      <c r="J8" s="610"/>
      <c r="K8" s="660" t="str">
        <f>'3. Flood Risk Classification'!N19</f>
        <v>No historic record of sewer flooding</v>
      </c>
      <c r="L8" s="660"/>
      <c r="M8" s="660"/>
      <c r="N8" s="660"/>
      <c r="O8" s="659" t="s">
        <v>264</v>
      </c>
      <c r="P8" s="659"/>
      <c r="Q8" s="659"/>
      <c r="R8" s="659"/>
      <c r="S8" s="659"/>
      <c r="T8" s="659"/>
      <c r="U8" s="659"/>
      <c r="V8" s="659"/>
      <c r="W8" s="659"/>
      <c r="X8" s="666"/>
      <c r="Y8" s="90"/>
    </row>
    <row r="9" spans="1:25" x14ac:dyDescent="0.25">
      <c r="A9" s="90"/>
      <c r="B9" s="630"/>
      <c r="C9" s="631"/>
      <c r="D9" s="631"/>
      <c r="E9" s="631"/>
      <c r="F9" s="631"/>
      <c r="G9" s="631"/>
      <c r="H9" s="631"/>
      <c r="I9" s="609"/>
      <c r="J9" s="611"/>
      <c r="K9" s="661"/>
      <c r="L9" s="661"/>
      <c r="M9" s="661"/>
      <c r="N9" s="661"/>
      <c r="O9" s="631"/>
      <c r="P9" s="631"/>
      <c r="Q9" s="631"/>
      <c r="R9" s="631"/>
      <c r="S9" s="631"/>
      <c r="T9" s="631"/>
      <c r="U9" s="631"/>
      <c r="V9" s="631"/>
      <c r="W9" s="631"/>
      <c r="X9" s="667"/>
      <c r="Y9" s="90"/>
    </row>
    <row r="10" spans="1:25" x14ac:dyDescent="0.25">
      <c r="A10" s="90"/>
      <c r="B10" s="664" t="s">
        <v>61</v>
      </c>
      <c r="C10" s="665"/>
      <c r="D10" s="665"/>
      <c r="E10" s="665"/>
      <c r="F10" s="665"/>
      <c r="G10" s="665"/>
      <c r="H10" s="665"/>
      <c r="I10" s="612"/>
      <c r="J10" s="612"/>
      <c r="K10" s="661" t="str">
        <f>'3. Flood Risk Classification'!N21</f>
        <v>Not in maximum extent</v>
      </c>
      <c r="L10" s="661"/>
      <c r="M10" s="661"/>
      <c r="N10" s="661"/>
      <c r="O10" s="631"/>
      <c r="P10" s="631"/>
      <c r="Q10" s="631"/>
      <c r="R10" s="631"/>
      <c r="S10" s="631"/>
      <c r="T10" s="631"/>
      <c r="U10" s="631"/>
      <c r="V10" s="631"/>
      <c r="W10" s="631"/>
      <c r="X10" s="667"/>
      <c r="Y10" s="90"/>
    </row>
    <row r="11" spans="1:25" x14ac:dyDescent="0.25">
      <c r="A11" s="90"/>
      <c r="B11" s="664"/>
      <c r="C11" s="665"/>
      <c r="D11" s="665"/>
      <c r="E11" s="665"/>
      <c r="F11" s="665"/>
      <c r="G11" s="665"/>
      <c r="H11" s="665"/>
      <c r="I11" s="613"/>
      <c r="J11" s="613"/>
      <c r="K11" s="661"/>
      <c r="L11" s="661"/>
      <c r="M11" s="661"/>
      <c r="N11" s="661"/>
      <c r="O11" s="668"/>
      <c r="P11" s="668"/>
      <c r="Q11" s="668"/>
      <c r="R11" s="668"/>
      <c r="S11" s="668"/>
      <c r="T11" s="668"/>
      <c r="U11" s="668"/>
      <c r="V11" s="668"/>
      <c r="W11" s="668"/>
      <c r="X11" s="669"/>
      <c r="Y11" s="90"/>
    </row>
    <row r="12" spans="1:25" x14ac:dyDescent="0.25">
      <c r="A12" s="90"/>
      <c r="B12" s="630" t="s">
        <v>60</v>
      </c>
      <c r="C12" s="631"/>
      <c r="D12" s="631"/>
      <c r="E12" s="631"/>
      <c r="F12" s="631"/>
      <c r="G12" s="631"/>
      <c r="H12" s="631"/>
      <c r="I12" s="641"/>
      <c r="J12" s="641"/>
      <c r="K12" s="662"/>
      <c r="L12" s="662"/>
      <c r="M12" s="662"/>
      <c r="N12" s="663"/>
      <c r="O12" s="682"/>
      <c r="P12" s="683"/>
      <c r="Q12" s="683"/>
      <c r="R12" s="683"/>
      <c r="S12" s="683"/>
      <c r="T12" s="683"/>
      <c r="U12" s="683"/>
      <c r="V12" s="683"/>
      <c r="W12" s="683"/>
      <c r="X12" s="684"/>
      <c r="Y12" s="90"/>
    </row>
    <row r="13" spans="1:25" x14ac:dyDescent="0.25">
      <c r="A13" s="90"/>
      <c r="B13" s="630"/>
      <c r="C13" s="631"/>
      <c r="D13" s="631"/>
      <c r="E13" s="631"/>
      <c r="F13" s="631"/>
      <c r="G13" s="631"/>
      <c r="H13" s="631"/>
      <c r="I13" s="611"/>
      <c r="J13" s="611"/>
      <c r="K13" s="662"/>
      <c r="L13" s="662"/>
      <c r="M13" s="662"/>
      <c r="N13" s="663"/>
      <c r="O13" s="614"/>
      <c r="P13" s="615"/>
      <c r="Q13" s="615"/>
      <c r="R13" s="615"/>
      <c r="S13" s="615"/>
      <c r="T13" s="615"/>
      <c r="U13" s="615"/>
      <c r="V13" s="615"/>
      <c r="W13" s="615"/>
      <c r="X13" s="616"/>
      <c r="Y13" s="90"/>
    </row>
    <row r="14" spans="1:25" ht="21.75" customHeight="1" x14ac:dyDescent="0.25">
      <c r="A14" s="90"/>
      <c r="B14" s="632" t="s">
        <v>58</v>
      </c>
      <c r="C14" s="633"/>
      <c r="D14" s="633"/>
      <c r="E14" s="633"/>
      <c r="F14" s="633"/>
      <c r="G14" s="633"/>
      <c r="H14" s="633"/>
      <c r="I14" s="338"/>
      <c r="J14" s="643"/>
      <c r="K14" s="677"/>
      <c r="L14" s="677"/>
      <c r="M14" s="677"/>
      <c r="N14" s="677"/>
      <c r="O14" s="617" t="s">
        <v>63</v>
      </c>
      <c r="P14" s="617"/>
      <c r="Q14" s="617"/>
      <c r="R14" s="617"/>
      <c r="S14" s="617"/>
      <c r="T14" s="617"/>
      <c r="U14" s="617"/>
      <c r="V14" s="617"/>
      <c r="W14" s="617"/>
      <c r="X14" s="618"/>
      <c r="Y14" s="90"/>
    </row>
    <row r="15" spans="1:25" ht="21.75" customHeight="1" x14ac:dyDescent="0.25">
      <c r="A15" s="90"/>
      <c r="B15" s="632"/>
      <c r="C15" s="633"/>
      <c r="D15" s="633"/>
      <c r="E15" s="633"/>
      <c r="F15" s="633"/>
      <c r="G15" s="633"/>
      <c r="H15" s="633"/>
      <c r="I15" s="642"/>
      <c r="J15" s="642"/>
      <c r="K15" s="677"/>
      <c r="L15" s="677"/>
      <c r="M15" s="677"/>
      <c r="N15" s="677"/>
      <c r="O15" s="619"/>
      <c r="P15" s="619"/>
      <c r="Q15" s="619"/>
      <c r="R15" s="619"/>
      <c r="S15" s="619"/>
      <c r="T15" s="619"/>
      <c r="U15" s="619"/>
      <c r="V15" s="619"/>
      <c r="W15" s="619"/>
      <c r="X15" s="620"/>
      <c r="Y15" s="90"/>
    </row>
    <row r="16" spans="1:25" ht="27" customHeight="1" x14ac:dyDescent="0.25">
      <c r="A16" s="90"/>
      <c r="B16" s="634" t="s">
        <v>37</v>
      </c>
      <c r="C16" s="635"/>
      <c r="D16" s="635"/>
      <c r="E16" s="635"/>
      <c r="F16" s="635"/>
      <c r="G16" s="635"/>
      <c r="H16" s="635"/>
      <c r="I16" s="644"/>
      <c r="J16" s="644"/>
      <c r="K16" s="662"/>
      <c r="L16" s="662"/>
      <c r="M16" s="662"/>
      <c r="N16" s="663"/>
      <c r="O16" s="621" t="s">
        <v>119</v>
      </c>
      <c r="P16" s="622"/>
      <c r="Q16" s="622"/>
      <c r="R16" s="622"/>
      <c r="S16" s="622"/>
      <c r="T16" s="622"/>
      <c r="U16" s="622"/>
      <c r="V16" s="622"/>
      <c r="W16" s="622"/>
      <c r="X16" s="623"/>
      <c r="Y16" s="90"/>
    </row>
    <row r="17" spans="1:25" ht="27" customHeight="1" thickBot="1" x14ac:dyDescent="0.3">
      <c r="A17" s="90"/>
      <c r="B17" s="636"/>
      <c r="C17" s="637"/>
      <c r="D17" s="637"/>
      <c r="E17" s="637"/>
      <c r="F17" s="637"/>
      <c r="G17" s="637"/>
      <c r="H17" s="637"/>
      <c r="I17" s="645"/>
      <c r="J17" s="645"/>
      <c r="K17" s="678"/>
      <c r="L17" s="678"/>
      <c r="M17" s="678"/>
      <c r="N17" s="679"/>
      <c r="O17" s="624" t="s">
        <v>45</v>
      </c>
      <c r="P17" s="625"/>
      <c r="Q17" s="625"/>
      <c r="R17" s="625"/>
      <c r="S17" s="625"/>
      <c r="T17" s="625"/>
      <c r="U17" s="625"/>
      <c r="V17" s="625"/>
      <c r="W17" s="625"/>
      <c r="X17" s="626"/>
      <c r="Y17" s="90"/>
    </row>
    <row r="18" spans="1:25" ht="16.5" thickBot="1" x14ac:dyDescent="0.3">
      <c r="A18" s="90"/>
      <c r="B18" s="93"/>
      <c r="C18" s="90"/>
      <c r="D18" s="90"/>
      <c r="E18" s="90"/>
      <c r="F18" s="90"/>
      <c r="G18" s="90"/>
      <c r="H18" s="90"/>
      <c r="I18" s="90"/>
      <c r="J18" s="90"/>
      <c r="K18" s="90"/>
      <c r="L18" s="90"/>
      <c r="M18" s="90"/>
      <c r="N18" s="90"/>
      <c r="O18" s="90"/>
      <c r="P18" s="90"/>
      <c r="Q18" s="90"/>
      <c r="R18" s="90"/>
      <c r="S18" s="90"/>
      <c r="T18" s="90"/>
      <c r="U18" s="90"/>
      <c r="V18" s="90"/>
      <c r="W18" s="90"/>
      <c r="X18" s="94"/>
      <c r="Y18" s="90"/>
    </row>
    <row r="19" spans="1:25" x14ac:dyDescent="0.25">
      <c r="A19" s="90"/>
      <c r="B19" s="95" t="s">
        <v>242</v>
      </c>
      <c r="C19" s="96"/>
      <c r="D19" s="96"/>
      <c r="E19" s="96"/>
      <c r="F19" s="96"/>
      <c r="G19" s="96"/>
      <c r="H19" s="96"/>
      <c r="I19" s="96"/>
      <c r="J19" s="96"/>
      <c r="K19" s="96"/>
      <c r="L19" s="96"/>
      <c r="M19" s="96"/>
      <c r="N19" s="96"/>
      <c r="O19" s="96"/>
      <c r="P19" s="96"/>
      <c r="Q19" s="96"/>
      <c r="R19" s="96"/>
      <c r="S19" s="96"/>
      <c r="T19" s="96"/>
      <c r="U19" s="96"/>
      <c r="V19" s="96"/>
      <c r="W19" s="96"/>
      <c r="X19" s="97"/>
      <c r="Y19" s="90"/>
    </row>
    <row r="20" spans="1:25" ht="48.6" customHeight="1" thickBot="1" x14ac:dyDescent="0.3">
      <c r="A20" s="90"/>
      <c r="B20" s="638"/>
      <c r="C20" s="639"/>
      <c r="D20" s="639"/>
      <c r="E20" s="639"/>
      <c r="F20" s="639"/>
      <c r="G20" s="639"/>
      <c r="H20" s="639"/>
      <c r="I20" s="639"/>
      <c r="J20" s="639"/>
      <c r="K20" s="639"/>
      <c r="L20" s="639"/>
      <c r="M20" s="639"/>
      <c r="N20" s="639"/>
      <c r="O20" s="639"/>
      <c r="P20" s="639"/>
      <c r="Q20" s="639"/>
      <c r="R20" s="639"/>
      <c r="S20" s="639"/>
      <c r="T20" s="639"/>
      <c r="U20" s="639"/>
      <c r="V20" s="639"/>
      <c r="W20" s="639"/>
      <c r="X20" s="640"/>
      <c r="Y20" s="90"/>
    </row>
    <row r="21" spans="1:25" ht="16.5" thickBot="1" x14ac:dyDescent="0.3">
      <c r="A21" s="90"/>
      <c r="B21" s="93"/>
      <c r="C21" s="90"/>
      <c r="D21" s="90"/>
      <c r="E21" s="90"/>
      <c r="F21" s="90"/>
      <c r="G21" s="90"/>
      <c r="H21" s="90"/>
      <c r="I21" s="90"/>
      <c r="J21" s="90"/>
      <c r="K21" s="90"/>
      <c r="L21" s="90"/>
      <c r="M21" s="90"/>
      <c r="N21" s="90"/>
      <c r="O21" s="90"/>
      <c r="P21" s="90"/>
      <c r="Q21" s="90"/>
      <c r="R21" s="90"/>
      <c r="S21" s="90"/>
      <c r="T21" s="90"/>
      <c r="U21" s="90"/>
      <c r="V21" s="90"/>
      <c r="W21" s="90"/>
      <c r="X21" s="94"/>
      <c r="Y21" s="90"/>
    </row>
    <row r="22" spans="1:25" x14ac:dyDescent="0.25">
      <c r="A22" s="90"/>
      <c r="B22" s="627" t="s">
        <v>265</v>
      </c>
      <c r="C22" s="628"/>
      <c r="D22" s="628"/>
      <c r="E22" s="628"/>
      <c r="F22" s="628"/>
      <c r="G22" s="628"/>
      <c r="H22" s="628"/>
      <c r="I22" s="628"/>
      <c r="J22" s="628"/>
      <c r="K22" s="628"/>
      <c r="L22" s="628"/>
      <c r="M22" s="628"/>
      <c r="N22" s="628"/>
      <c r="O22" s="628"/>
      <c r="P22" s="628"/>
      <c r="Q22" s="628"/>
      <c r="R22" s="628"/>
      <c r="S22" s="628"/>
      <c r="T22" s="628"/>
      <c r="U22" s="628"/>
      <c r="V22" s="628"/>
      <c r="W22" s="628"/>
      <c r="X22" s="629"/>
      <c r="Y22" s="90"/>
    </row>
    <row r="23" spans="1:25" ht="16.5" thickBot="1" x14ac:dyDescent="0.3">
      <c r="A23" s="90"/>
      <c r="B23" s="98">
        <v>1</v>
      </c>
      <c r="C23" s="680" t="s">
        <v>130</v>
      </c>
      <c r="D23" s="680"/>
      <c r="E23" s="680"/>
      <c r="F23" s="680"/>
      <c r="G23" s="680"/>
      <c r="H23" s="680"/>
      <c r="I23" s="680"/>
      <c r="J23" s="680"/>
      <c r="K23" s="680"/>
      <c r="L23" s="680"/>
      <c r="M23" s="680"/>
      <c r="N23" s="680"/>
      <c r="O23" s="680"/>
      <c r="P23" s="680"/>
      <c r="Q23" s="680"/>
      <c r="R23" s="680"/>
      <c r="S23" s="680"/>
      <c r="T23" s="680"/>
      <c r="U23" s="680"/>
      <c r="V23" s="680"/>
      <c r="W23" s="680"/>
      <c r="X23" s="681"/>
      <c r="Y23" s="90"/>
    </row>
    <row r="24" spans="1:25" ht="16.5" thickBot="1" x14ac:dyDescent="0.3">
      <c r="A24" s="90"/>
      <c r="B24" s="99"/>
      <c r="C24" s="100"/>
      <c r="D24" s="100"/>
      <c r="E24" s="100"/>
      <c r="F24" s="100"/>
      <c r="G24" s="100"/>
      <c r="H24" s="100"/>
      <c r="I24" s="100"/>
      <c r="J24" s="100"/>
      <c r="K24" s="100"/>
      <c r="L24" s="100"/>
      <c r="M24" s="100"/>
      <c r="N24" s="100"/>
      <c r="O24" s="100"/>
      <c r="P24" s="100"/>
      <c r="Q24" s="100"/>
      <c r="R24" s="100"/>
      <c r="S24" s="100"/>
      <c r="T24" s="100"/>
      <c r="U24" s="100"/>
      <c r="V24" s="100"/>
      <c r="W24" s="100"/>
      <c r="X24" s="101"/>
      <c r="Y24" s="90"/>
    </row>
    <row r="25" spans="1:25" x14ac:dyDescent="0.25">
      <c r="A25" s="90"/>
      <c r="B25" s="627" t="s">
        <v>266</v>
      </c>
      <c r="C25" s="628"/>
      <c r="D25" s="628"/>
      <c r="E25" s="628"/>
      <c r="F25" s="628"/>
      <c r="G25" s="628"/>
      <c r="H25" s="628"/>
      <c r="I25" s="628"/>
      <c r="J25" s="628"/>
      <c r="K25" s="628"/>
      <c r="L25" s="628"/>
      <c r="M25" s="628"/>
      <c r="N25" s="628"/>
      <c r="O25" s="628"/>
      <c r="P25" s="628"/>
      <c r="Q25" s="628"/>
      <c r="R25" s="628"/>
      <c r="S25" s="628"/>
      <c r="T25" s="628"/>
      <c r="U25" s="628"/>
      <c r="V25" s="628"/>
      <c r="W25" s="628"/>
      <c r="X25" s="629"/>
      <c r="Y25" s="90"/>
    </row>
    <row r="26" spans="1:25" x14ac:dyDescent="0.25">
      <c r="A26" s="90"/>
      <c r="B26" s="646" t="s">
        <v>202</v>
      </c>
      <c r="C26" s="647"/>
      <c r="D26" s="647"/>
      <c r="E26" s="647"/>
      <c r="F26" s="647"/>
      <c r="G26" s="647"/>
      <c r="H26" s="647"/>
      <c r="I26" s="647"/>
      <c r="J26" s="647"/>
      <c r="K26" s="647"/>
      <c r="L26" s="647"/>
      <c r="M26" s="647"/>
      <c r="N26" s="647"/>
      <c r="O26" s="647"/>
      <c r="P26" s="647"/>
      <c r="Q26" s="647"/>
      <c r="R26" s="647"/>
      <c r="S26" s="647"/>
      <c r="T26" s="647"/>
      <c r="U26" s="647"/>
      <c r="V26" s="647"/>
      <c r="W26" s="647"/>
      <c r="X26" s="648"/>
      <c r="Y26" s="90"/>
    </row>
    <row r="27" spans="1:25" x14ac:dyDescent="0.25">
      <c r="A27" s="90"/>
      <c r="B27" s="646"/>
      <c r="C27" s="647"/>
      <c r="D27" s="647"/>
      <c r="E27" s="647"/>
      <c r="F27" s="647"/>
      <c r="G27" s="647"/>
      <c r="H27" s="647"/>
      <c r="I27" s="647"/>
      <c r="J27" s="647"/>
      <c r="K27" s="647"/>
      <c r="L27" s="647"/>
      <c r="M27" s="647"/>
      <c r="N27" s="647"/>
      <c r="O27" s="647"/>
      <c r="P27" s="647"/>
      <c r="Q27" s="647"/>
      <c r="R27" s="647"/>
      <c r="S27" s="647"/>
      <c r="T27" s="647"/>
      <c r="U27" s="647"/>
      <c r="V27" s="647"/>
      <c r="W27" s="647"/>
      <c r="X27" s="648"/>
      <c r="Y27" s="90"/>
    </row>
    <row r="28" spans="1:25" ht="16.5" thickBot="1" x14ac:dyDescent="0.3">
      <c r="A28" s="90"/>
      <c r="B28" s="649"/>
      <c r="C28" s="650"/>
      <c r="D28" s="650"/>
      <c r="E28" s="650"/>
      <c r="F28" s="650"/>
      <c r="G28" s="650"/>
      <c r="H28" s="650"/>
      <c r="I28" s="650"/>
      <c r="J28" s="650"/>
      <c r="K28" s="650"/>
      <c r="L28" s="650"/>
      <c r="M28" s="650"/>
      <c r="N28" s="650"/>
      <c r="O28" s="650"/>
      <c r="P28" s="650"/>
      <c r="Q28" s="650"/>
      <c r="R28" s="650"/>
      <c r="S28" s="650"/>
      <c r="T28" s="650"/>
      <c r="U28" s="650"/>
      <c r="V28" s="650"/>
      <c r="W28" s="650"/>
      <c r="X28" s="651"/>
      <c r="Y28" s="90"/>
    </row>
    <row r="29" spans="1:25" x14ac:dyDescent="0.25">
      <c r="A29" s="90"/>
      <c r="B29" s="90"/>
      <c r="C29" s="90"/>
      <c r="D29" s="90"/>
      <c r="E29" s="90"/>
      <c r="F29" s="90"/>
      <c r="G29" s="90"/>
      <c r="H29" s="90"/>
      <c r="I29" s="90"/>
      <c r="J29" s="90"/>
      <c r="K29" s="90"/>
      <c r="L29" s="90"/>
      <c r="M29" s="90"/>
      <c r="N29" s="90"/>
      <c r="O29" s="90"/>
      <c r="P29" s="90"/>
      <c r="Q29" s="90"/>
      <c r="R29" s="90"/>
      <c r="S29" s="90"/>
      <c r="T29" s="90"/>
      <c r="U29" s="90"/>
      <c r="V29" s="90"/>
      <c r="W29" s="90"/>
      <c r="X29" s="90"/>
      <c r="Y29" s="90"/>
    </row>
  </sheetData>
  <sheetProtection algorithmName="SHA-512" hashValue="uPzV8VfhMNO80o8/v5vMgxJpaZmNertU/7zB5eMZv/nJL0iJDfGR+4RBnzgefoWQW2FmQYDYuIjJezNN5uiemQ==" saltValue="Jd3656iaVD44+YqdxD2hjQ==" spinCount="100000" sheet="1" objects="1" scenarios="1"/>
  <protectedRanges>
    <protectedRange sqref="I8:J17 K12:N17 B20:X20 B26:X28" name="Tab7"/>
  </protectedRanges>
  <mergeCells count="37">
    <mergeCell ref="B25:X25"/>
    <mergeCell ref="B26:X28"/>
    <mergeCell ref="B4:X5"/>
    <mergeCell ref="B8:H9"/>
    <mergeCell ref="K8:N9"/>
    <mergeCell ref="K10:N11"/>
    <mergeCell ref="K12:N13"/>
    <mergeCell ref="B10:H11"/>
    <mergeCell ref="O8:X11"/>
    <mergeCell ref="B6:H7"/>
    <mergeCell ref="K6:N7"/>
    <mergeCell ref="O6:X7"/>
    <mergeCell ref="K14:N15"/>
    <mergeCell ref="K16:N17"/>
    <mergeCell ref="C23:X23"/>
    <mergeCell ref="O12:X12"/>
    <mergeCell ref="O13:X13"/>
    <mergeCell ref="O14:X15"/>
    <mergeCell ref="O16:X16"/>
    <mergeCell ref="O17:X17"/>
    <mergeCell ref="B22:X22"/>
    <mergeCell ref="B12:H13"/>
    <mergeCell ref="B14:H15"/>
    <mergeCell ref="B16:H17"/>
    <mergeCell ref="B20:X20"/>
    <mergeCell ref="I12:I13"/>
    <mergeCell ref="J12:J13"/>
    <mergeCell ref="I14:I15"/>
    <mergeCell ref="J14:J15"/>
    <mergeCell ref="I16:I17"/>
    <mergeCell ref="J16:J17"/>
    <mergeCell ref="I6:I7"/>
    <mergeCell ref="J6:J7"/>
    <mergeCell ref="I8:I9"/>
    <mergeCell ref="J8:J9"/>
    <mergeCell ref="I10:I11"/>
    <mergeCell ref="J10:J11"/>
  </mergeCells>
  <hyperlinks>
    <hyperlink ref="O17" r:id="rId1" location="flood-warning-and-evacuation-plans" display="https://www.gov.uk/guidance/flood-risk-and-coastal-change - flood-warning-and-evacuation-plans" xr:uid="{00000000-0004-0000-0700-000000000000}"/>
  </hyperlinks>
  <pageMargins left="0.70866141732283472" right="0.70866141732283472" top="0.74803149606299213" bottom="0.74803149606299213" header="0.31496062992125984" footer="0.31496062992125984"/>
  <pageSetup paperSize="9" scale="62" orientation="landscape" r:id="rId2"/>
  <headerFooter>
    <oddHeader>&amp;LLondon Borough of Richmond upon Thames&amp;RFlood Risk Assessment Checklist</oddHeader>
    <oddFooter>&amp;LPrinted: &amp;T &amp;D&amp;C&amp;A&amp;RPage &amp;P of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67"/>
  <sheetViews>
    <sheetView view="pageBreakPreview" topLeftCell="A4" zoomScale="80" zoomScaleNormal="70" zoomScaleSheetLayoutView="80" workbookViewId="0">
      <selection activeCell="O15" sqref="O15:X19"/>
    </sheetView>
  </sheetViews>
  <sheetFormatPr defaultColWidth="9.140625" defaultRowHeight="15.75" x14ac:dyDescent="0.25"/>
  <cols>
    <col min="1" max="8" width="9.140625" style="16"/>
    <col min="9" max="9" width="26.85546875" style="16" customWidth="1"/>
    <col min="10" max="10" width="38.28515625" style="16" customWidth="1"/>
    <col min="11" max="23" width="9.140625" style="16"/>
    <col min="24" max="24" width="10.5703125" style="16" customWidth="1"/>
    <col min="25" max="25" width="9.140625" style="16"/>
    <col min="26" max="27" width="9.140625" style="16" hidden="1" customWidth="1"/>
    <col min="28" max="16384" width="9.140625" style="16"/>
  </cols>
  <sheetData>
    <row r="1" spans="1:27" x14ac:dyDescent="0.25">
      <c r="A1" s="15"/>
      <c r="B1" s="15"/>
      <c r="C1" s="15"/>
      <c r="D1" s="15"/>
      <c r="E1" s="15"/>
      <c r="F1" s="15"/>
      <c r="G1" s="15"/>
      <c r="H1" s="15"/>
      <c r="I1" s="15"/>
      <c r="J1" s="15"/>
      <c r="K1" s="15"/>
      <c r="L1" s="15"/>
      <c r="M1" s="15"/>
      <c r="N1" s="15"/>
      <c r="O1" s="15"/>
      <c r="P1" s="15"/>
      <c r="Q1" s="15"/>
      <c r="R1" s="15"/>
      <c r="S1" s="15"/>
      <c r="T1" s="15"/>
      <c r="U1" s="15"/>
      <c r="V1" s="15"/>
      <c r="W1" s="15"/>
      <c r="X1" s="15"/>
      <c r="Y1" s="15"/>
    </row>
    <row r="2" spans="1:27" x14ac:dyDescent="0.25">
      <c r="A2" s="15"/>
      <c r="B2" s="17"/>
      <c r="C2" s="15"/>
      <c r="D2" s="15"/>
      <c r="E2" s="15"/>
      <c r="F2" s="15"/>
      <c r="G2" s="15"/>
      <c r="H2" s="15"/>
      <c r="I2" s="15"/>
      <c r="J2" s="15"/>
      <c r="K2" s="15"/>
      <c r="L2" s="15"/>
      <c r="M2" s="15"/>
      <c r="N2" s="15"/>
      <c r="O2" s="15"/>
      <c r="P2" s="15"/>
      <c r="Q2" s="15"/>
      <c r="R2" s="15"/>
      <c r="S2" s="15"/>
      <c r="T2" s="15"/>
      <c r="U2" s="15"/>
      <c r="V2" s="15"/>
      <c r="W2" s="15"/>
      <c r="X2" s="15"/>
      <c r="Y2" s="15"/>
    </row>
    <row r="3" spans="1:27" ht="16.5" thickBot="1" x14ac:dyDescent="0.3">
      <c r="A3" s="15"/>
      <c r="B3" s="15"/>
      <c r="C3" s="15"/>
      <c r="D3" s="15"/>
      <c r="E3" s="15"/>
      <c r="F3" s="15"/>
      <c r="G3" s="15"/>
      <c r="H3" s="15"/>
      <c r="I3" s="15"/>
      <c r="J3" s="15"/>
      <c r="K3" s="15"/>
      <c r="L3" s="15"/>
      <c r="M3" s="15"/>
      <c r="N3" s="15"/>
      <c r="O3" s="15"/>
      <c r="P3" s="15"/>
      <c r="Q3" s="15"/>
      <c r="R3" s="15"/>
      <c r="S3" s="15"/>
      <c r="T3" s="15"/>
      <c r="U3" s="15"/>
      <c r="V3" s="15"/>
      <c r="W3" s="15"/>
      <c r="X3" s="15"/>
      <c r="Y3" s="15"/>
    </row>
    <row r="4" spans="1:27" x14ac:dyDescent="0.25">
      <c r="A4" s="15"/>
      <c r="B4" s="166" t="s">
        <v>64</v>
      </c>
      <c r="C4" s="167"/>
      <c r="D4" s="167"/>
      <c r="E4" s="167"/>
      <c r="F4" s="167"/>
      <c r="G4" s="167"/>
      <c r="H4" s="167"/>
      <c r="I4" s="167"/>
      <c r="J4" s="167"/>
      <c r="K4" s="167"/>
      <c r="L4" s="167"/>
      <c r="M4" s="167"/>
      <c r="N4" s="167"/>
      <c r="O4" s="167"/>
      <c r="P4" s="167"/>
      <c r="Q4" s="167"/>
      <c r="R4" s="167"/>
      <c r="S4" s="167"/>
      <c r="T4" s="167"/>
      <c r="U4" s="167"/>
      <c r="V4" s="167"/>
      <c r="W4" s="167"/>
      <c r="X4" s="168"/>
      <c r="Y4" s="15"/>
    </row>
    <row r="5" spans="1:27" ht="16.5" thickBot="1" x14ac:dyDescent="0.3">
      <c r="A5" s="15"/>
      <c r="B5" s="169"/>
      <c r="C5" s="170"/>
      <c r="D5" s="170"/>
      <c r="E5" s="170"/>
      <c r="F5" s="170"/>
      <c r="G5" s="170"/>
      <c r="H5" s="170"/>
      <c r="I5" s="170"/>
      <c r="J5" s="170"/>
      <c r="K5" s="170"/>
      <c r="L5" s="170"/>
      <c r="M5" s="170"/>
      <c r="N5" s="170"/>
      <c r="O5" s="170"/>
      <c r="P5" s="170"/>
      <c r="Q5" s="170"/>
      <c r="R5" s="170"/>
      <c r="S5" s="170"/>
      <c r="T5" s="170"/>
      <c r="U5" s="170"/>
      <c r="V5" s="170"/>
      <c r="W5" s="170"/>
      <c r="X5" s="171"/>
      <c r="Y5" s="15"/>
    </row>
    <row r="6" spans="1:27" x14ac:dyDescent="0.25">
      <c r="A6" s="15"/>
      <c r="B6" s="406" t="s">
        <v>55</v>
      </c>
      <c r="C6" s="407"/>
      <c r="D6" s="407"/>
      <c r="E6" s="407"/>
      <c r="F6" s="407"/>
      <c r="G6" s="407"/>
      <c r="H6" s="407"/>
      <c r="I6" s="423" t="s">
        <v>247</v>
      </c>
      <c r="J6" s="423" t="s">
        <v>246</v>
      </c>
      <c r="K6" s="558" t="s">
        <v>257</v>
      </c>
      <c r="L6" s="407"/>
      <c r="M6" s="407"/>
      <c r="N6" s="407"/>
      <c r="O6" s="407" t="s">
        <v>54</v>
      </c>
      <c r="P6" s="407"/>
      <c r="Q6" s="407"/>
      <c r="R6" s="407"/>
      <c r="S6" s="407"/>
      <c r="T6" s="407"/>
      <c r="U6" s="407"/>
      <c r="V6" s="407"/>
      <c r="W6" s="407"/>
      <c r="X6" s="421"/>
      <c r="Y6" s="15"/>
    </row>
    <row r="7" spans="1:27" ht="16.5" thickBot="1" x14ac:dyDescent="0.3">
      <c r="A7" s="15"/>
      <c r="B7" s="408"/>
      <c r="C7" s="409"/>
      <c r="D7" s="409"/>
      <c r="E7" s="409"/>
      <c r="F7" s="409"/>
      <c r="G7" s="409"/>
      <c r="H7" s="409"/>
      <c r="I7" s="424"/>
      <c r="J7" s="686"/>
      <c r="K7" s="409"/>
      <c r="L7" s="409"/>
      <c r="M7" s="409"/>
      <c r="N7" s="409"/>
      <c r="O7" s="409"/>
      <c r="P7" s="409"/>
      <c r="Q7" s="409"/>
      <c r="R7" s="409"/>
      <c r="S7" s="409"/>
      <c r="T7" s="409"/>
      <c r="U7" s="409"/>
      <c r="V7" s="409"/>
      <c r="W7" s="409"/>
      <c r="X7" s="422"/>
      <c r="Y7" s="15"/>
    </row>
    <row r="8" spans="1:27" ht="16.5" thickTop="1" x14ac:dyDescent="0.25">
      <c r="A8" s="15"/>
      <c r="B8" s="593" t="s">
        <v>65</v>
      </c>
      <c r="C8" s="554"/>
      <c r="D8" s="554"/>
      <c r="E8" s="554"/>
      <c r="F8" s="554"/>
      <c r="G8" s="554"/>
      <c r="H8" s="554"/>
      <c r="I8" s="433"/>
      <c r="J8" s="433"/>
      <c r="K8" s="413"/>
      <c r="L8" s="413"/>
      <c r="M8" s="413"/>
      <c r="N8" s="413"/>
      <c r="O8" s="689" t="s">
        <v>171</v>
      </c>
      <c r="P8" s="689"/>
      <c r="Q8" s="689"/>
      <c r="R8" s="689"/>
      <c r="S8" s="689"/>
      <c r="T8" s="689"/>
      <c r="U8" s="689"/>
      <c r="V8" s="689"/>
      <c r="W8" s="689"/>
      <c r="X8" s="690"/>
      <c r="Y8" s="15"/>
    </row>
    <row r="9" spans="1:27" x14ac:dyDescent="0.25">
      <c r="A9" s="15"/>
      <c r="B9" s="224"/>
      <c r="C9" s="225"/>
      <c r="D9" s="225"/>
      <c r="E9" s="225"/>
      <c r="F9" s="225"/>
      <c r="G9" s="225"/>
      <c r="H9" s="225"/>
      <c r="I9" s="413"/>
      <c r="J9" s="413"/>
      <c r="K9" s="211"/>
      <c r="L9" s="211"/>
      <c r="M9" s="211"/>
      <c r="N9" s="211"/>
      <c r="O9" s="221"/>
      <c r="P9" s="221"/>
      <c r="Q9" s="221"/>
      <c r="R9" s="221"/>
      <c r="S9" s="221"/>
      <c r="T9" s="221"/>
      <c r="U9" s="221"/>
      <c r="V9" s="221"/>
      <c r="W9" s="221"/>
      <c r="X9" s="328"/>
      <c r="Y9" s="15"/>
    </row>
    <row r="10" spans="1:27" x14ac:dyDescent="0.25">
      <c r="A10" s="15"/>
      <c r="B10" s="597" t="s">
        <v>231</v>
      </c>
      <c r="C10" s="359"/>
      <c r="D10" s="359"/>
      <c r="E10" s="359"/>
      <c r="F10" s="359"/>
      <c r="G10" s="359"/>
      <c r="H10" s="359"/>
      <c r="I10" s="338"/>
      <c r="J10" s="338"/>
      <c r="K10" s="213"/>
      <c r="L10" s="213"/>
      <c r="M10" s="213"/>
      <c r="N10" s="213"/>
      <c r="O10" s="223"/>
      <c r="P10" s="223"/>
      <c r="Q10" s="223"/>
      <c r="R10" s="223"/>
      <c r="S10" s="223"/>
      <c r="T10" s="223"/>
      <c r="U10" s="223"/>
      <c r="V10" s="223"/>
      <c r="W10" s="223"/>
      <c r="X10" s="691"/>
      <c r="Y10" s="15"/>
    </row>
    <row r="11" spans="1:27" x14ac:dyDescent="0.25">
      <c r="A11" s="15"/>
      <c r="B11" s="597"/>
      <c r="C11" s="359"/>
      <c r="D11" s="359"/>
      <c r="E11" s="359"/>
      <c r="F11" s="359"/>
      <c r="G11" s="359"/>
      <c r="H11" s="359"/>
      <c r="I11" s="339"/>
      <c r="J11" s="339"/>
      <c r="K11" s="213"/>
      <c r="L11" s="213"/>
      <c r="M11" s="213"/>
      <c r="N11" s="213"/>
      <c r="O11" s="223"/>
      <c r="P11" s="223"/>
      <c r="Q11" s="223"/>
      <c r="R11" s="223"/>
      <c r="S11" s="223"/>
      <c r="T11" s="223"/>
      <c r="U11" s="223"/>
      <c r="V11" s="223"/>
      <c r="W11" s="223"/>
      <c r="X11" s="691"/>
      <c r="Y11" s="15"/>
    </row>
    <row r="12" spans="1:27" ht="18.75" customHeight="1" x14ac:dyDescent="0.25">
      <c r="A12" s="15"/>
      <c r="B12" s="220" t="s">
        <v>232</v>
      </c>
      <c r="C12" s="221"/>
      <c r="D12" s="221"/>
      <c r="E12" s="221"/>
      <c r="F12" s="221"/>
      <c r="G12" s="221"/>
      <c r="H12" s="221"/>
      <c r="I12" s="325"/>
      <c r="J12" s="325"/>
      <c r="K12" s="352"/>
      <c r="L12" s="352"/>
      <c r="M12" s="352"/>
      <c r="N12" s="352"/>
      <c r="O12" s="221" t="s">
        <v>147</v>
      </c>
      <c r="P12" s="221"/>
      <c r="Q12" s="221"/>
      <c r="R12" s="221"/>
      <c r="S12" s="221"/>
      <c r="T12" s="221"/>
      <c r="U12" s="221"/>
      <c r="V12" s="221"/>
      <c r="W12" s="221"/>
      <c r="X12" s="328"/>
      <c r="Y12" s="15"/>
    </row>
    <row r="13" spans="1:27" ht="18.75" customHeight="1" x14ac:dyDescent="0.25">
      <c r="A13" s="15"/>
      <c r="B13" s="220"/>
      <c r="C13" s="221"/>
      <c r="D13" s="221"/>
      <c r="E13" s="221"/>
      <c r="F13" s="221"/>
      <c r="G13" s="221"/>
      <c r="H13" s="221"/>
      <c r="I13" s="326"/>
      <c r="J13" s="326"/>
      <c r="K13" s="352"/>
      <c r="L13" s="352"/>
      <c r="M13" s="352"/>
      <c r="N13" s="352"/>
      <c r="O13" s="221"/>
      <c r="P13" s="221"/>
      <c r="Q13" s="221"/>
      <c r="R13" s="221"/>
      <c r="S13" s="221"/>
      <c r="T13" s="221"/>
      <c r="U13" s="221"/>
      <c r="V13" s="221"/>
      <c r="W13" s="221"/>
      <c r="X13" s="328"/>
      <c r="Y13" s="15"/>
    </row>
    <row r="14" spans="1:27" ht="18.75" customHeight="1" x14ac:dyDescent="0.25">
      <c r="A14" s="15"/>
      <c r="B14" s="220"/>
      <c r="C14" s="221"/>
      <c r="D14" s="221"/>
      <c r="E14" s="221"/>
      <c r="F14" s="221"/>
      <c r="G14" s="221"/>
      <c r="H14" s="221"/>
      <c r="I14" s="327"/>
      <c r="J14" s="327"/>
      <c r="K14" s="352"/>
      <c r="L14" s="352"/>
      <c r="M14" s="352"/>
      <c r="N14" s="352"/>
      <c r="O14" s="221"/>
      <c r="P14" s="221"/>
      <c r="Q14" s="221"/>
      <c r="R14" s="221"/>
      <c r="S14" s="221"/>
      <c r="T14" s="221"/>
      <c r="U14" s="221"/>
      <c r="V14" s="221"/>
      <c r="W14" s="221"/>
      <c r="X14" s="328"/>
      <c r="Y14" s="15"/>
    </row>
    <row r="15" spans="1:27" ht="27" customHeight="1" x14ac:dyDescent="0.25">
      <c r="A15" s="15"/>
      <c r="B15" s="222" t="s">
        <v>66</v>
      </c>
      <c r="C15" s="223"/>
      <c r="D15" s="223"/>
      <c r="E15" s="223"/>
      <c r="F15" s="223"/>
      <c r="G15" s="223"/>
      <c r="H15" s="223"/>
      <c r="I15" s="425"/>
      <c r="J15" s="425"/>
      <c r="K15" s="213"/>
      <c r="L15" s="213"/>
      <c r="M15" s="213"/>
      <c r="N15" s="213"/>
      <c r="O15" s="359" t="s">
        <v>211</v>
      </c>
      <c r="P15" s="359"/>
      <c r="Q15" s="359"/>
      <c r="R15" s="359"/>
      <c r="S15" s="359"/>
      <c r="T15" s="359"/>
      <c r="U15" s="359"/>
      <c r="V15" s="359"/>
      <c r="W15" s="359"/>
      <c r="X15" s="360"/>
      <c r="Y15" s="15"/>
    </row>
    <row r="16" spans="1:27" ht="27" customHeight="1" x14ac:dyDescent="0.25">
      <c r="A16" s="15"/>
      <c r="B16" s="222"/>
      <c r="C16" s="223"/>
      <c r="D16" s="223"/>
      <c r="E16" s="223"/>
      <c r="F16" s="223"/>
      <c r="G16" s="223"/>
      <c r="H16" s="223"/>
      <c r="I16" s="685"/>
      <c r="J16" s="685"/>
      <c r="K16" s="213"/>
      <c r="L16" s="213"/>
      <c r="M16" s="213"/>
      <c r="N16" s="213"/>
      <c r="O16" s="359"/>
      <c r="P16" s="359"/>
      <c r="Q16" s="359"/>
      <c r="R16" s="359"/>
      <c r="S16" s="359"/>
      <c r="T16" s="359"/>
      <c r="U16" s="359"/>
      <c r="V16" s="359"/>
      <c r="W16" s="359"/>
      <c r="X16" s="360"/>
      <c r="Y16" s="15"/>
      <c r="AA16" s="16" t="s">
        <v>5</v>
      </c>
    </row>
    <row r="17" spans="1:27" ht="27" customHeight="1" x14ac:dyDescent="0.25">
      <c r="A17" s="15"/>
      <c r="B17" s="222"/>
      <c r="C17" s="223"/>
      <c r="D17" s="223"/>
      <c r="E17" s="223"/>
      <c r="F17" s="223"/>
      <c r="G17" s="223"/>
      <c r="H17" s="223"/>
      <c r="I17" s="685"/>
      <c r="J17" s="685"/>
      <c r="K17" s="213"/>
      <c r="L17" s="213"/>
      <c r="M17" s="213"/>
      <c r="N17" s="213"/>
      <c r="O17" s="359"/>
      <c r="P17" s="359"/>
      <c r="Q17" s="359"/>
      <c r="R17" s="359"/>
      <c r="S17" s="359"/>
      <c r="T17" s="359"/>
      <c r="U17" s="359"/>
      <c r="V17" s="359"/>
      <c r="W17" s="359"/>
      <c r="X17" s="360"/>
      <c r="Y17" s="15"/>
      <c r="AA17" s="16" t="s">
        <v>6</v>
      </c>
    </row>
    <row r="18" spans="1:27" ht="27" customHeight="1" x14ac:dyDescent="0.25">
      <c r="A18" s="15"/>
      <c r="B18" s="222"/>
      <c r="C18" s="223"/>
      <c r="D18" s="223"/>
      <c r="E18" s="223"/>
      <c r="F18" s="223"/>
      <c r="G18" s="223"/>
      <c r="H18" s="223"/>
      <c r="I18" s="685"/>
      <c r="J18" s="685"/>
      <c r="K18" s="213"/>
      <c r="L18" s="213"/>
      <c r="M18" s="213"/>
      <c r="N18" s="213"/>
      <c r="O18" s="359"/>
      <c r="P18" s="359"/>
      <c r="Q18" s="359"/>
      <c r="R18" s="359"/>
      <c r="S18" s="359"/>
      <c r="T18" s="359"/>
      <c r="U18" s="359"/>
      <c r="V18" s="359"/>
      <c r="W18" s="359"/>
      <c r="X18" s="360"/>
      <c r="Y18" s="15"/>
    </row>
    <row r="19" spans="1:27" ht="26.45" customHeight="1" x14ac:dyDescent="0.25">
      <c r="A19" s="15"/>
      <c r="B19" s="222"/>
      <c r="C19" s="223"/>
      <c r="D19" s="223"/>
      <c r="E19" s="223"/>
      <c r="F19" s="223"/>
      <c r="G19" s="223"/>
      <c r="H19" s="223"/>
      <c r="I19" s="426"/>
      <c r="J19" s="426"/>
      <c r="K19" s="213"/>
      <c r="L19" s="213"/>
      <c r="M19" s="213"/>
      <c r="N19" s="213"/>
      <c r="O19" s="359"/>
      <c r="P19" s="359"/>
      <c r="Q19" s="359"/>
      <c r="R19" s="359"/>
      <c r="S19" s="359"/>
      <c r="T19" s="359"/>
      <c r="U19" s="359"/>
      <c r="V19" s="359"/>
      <c r="W19" s="359"/>
      <c r="X19" s="360"/>
      <c r="Y19" s="15"/>
    </row>
    <row r="20" spans="1:27" ht="20.25" customHeight="1" x14ac:dyDescent="0.25">
      <c r="A20" s="15"/>
      <c r="B20" s="220" t="s">
        <v>67</v>
      </c>
      <c r="C20" s="221"/>
      <c r="D20" s="221"/>
      <c r="E20" s="221"/>
      <c r="F20" s="221"/>
      <c r="G20" s="221"/>
      <c r="H20" s="221"/>
      <c r="I20" s="325"/>
      <c r="J20" s="325"/>
      <c r="K20" s="455"/>
      <c r="L20" s="455"/>
      <c r="M20" s="455"/>
      <c r="N20" s="455"/>
      <c r="O20" s="455"/>
      <c r="P20" s="455"/>
      <c r="Q20" s="455"/>
      <c r="R20" s="455"/>
      <c r="S20" s="455"/>
      <c r="T20" s="455"/>
      <c r="U20" s="455"/>
      <c r="V20" s="455"/>
      <c r="W20" s="455"/>
      <c r="X20" s="567"/>
      <c r="Y20" s="15"/>
    </row>
    <row r="21" spans="1:27" ht="20.25" customHeight="1" x14ac:dyDescent="0.25">
      <c r="A21" s="15"/>
      <c r="B21" s="220"/>
      <c r="C21" s="221"/>
      <c r="D21" s="221"/>
      <c r="E21" s="221"/>
      <c r="F21" s="221"/>
      <c r="G21" s="221"/>
      <c r="H21" s="221"/>
      <c r="I21" s="327"/>
      <c r="J21" s="327"/>
      <c r="K21" s="455"/>
      <c r="L21" s="455"/>
      <c r="M21" s="455"/>
      <c r="N21" s="455"/>
      <c r="O21" s="568"/>
      <c r="P21" s="568"/>
      <c r="Q21" s="568"/>
      <c r="R21" s="568"/>
      <c r="S21" s="568"/>
      <c r="T21" s="568"/>
      <c r="U21" s="568"/>
      <c r="V21" s="568"/>
      <c r="W21" s="568"/>
      <c r="X21" s="569"/>
      <c r="Y21" s="15"/>
    </row>
    <row r="22" spans="1:27" ht="41.25" customHeight="1" x14ac:dyDescent="0.25">
      <c r="A22" s="15"/>
      <c r="B22" s="597" t="s">
        <v>233</v>
      </c>
      <c r="C22" s="359"/>
      <c r="D22" s="359"/>
      <c r="E22" s="359"/>
      <c r="F22" s="359"/>
      <c r="G22" s="359"/>
      <c r="H22" s="359"/>
      <c r="I22" s="338"/>
      <c r="J22" s="338"/>
      <c r="K22" s="454"/>
      <c r="L22" s="454"/>
      <c r="M22" s="454"/>
      <c r="N22" s="456"/>
      <c r="O22" s="363" t="s">
        <v>68</v>
      </c>
      <c r="P22" s="364"/>
      <c r="Q22" s="364"/>
      <c r="R22" s="364"/>
      <c r="S22" s="364"/>
      <c r="T22" s="364"/>
      <c r="U22" s="364"/>
      <c r="V22" s="364"/>
      <c r="W22" s="364"/>
      <c r="X22" s="365"/>
      <c r="Y22" s="15"/>
    </row>
    <row r="23" spans="1:27" ht="21.75" customHeight="1" thickBot="1" x14ac:dyDescent="0.3">
      <c r="A23" s="15"/>
      <c r="B23" s="687"/>
      <c r="C23" s="688"/>
      <c r="D23" s="688"/>
      <c r="E23" s="688"/>
      <c r="F23" s="688"/>
      <c r="G23" s="688"/>
      <c r="H23" s="688"/>
      <c r="I23" s="473"/>
      <c r="J23" s="473"/>
      <c r="K23" s="457"/>
      <c r="L23" s="457"/>
      <c r="M23" s="457"/>
      <c r="N23" s="458"/>
      <c r="O23" s="547" t="s">
        <v>45</v>
      </c>
      <c r="P23" s="548"/>
      <c r="Q23" s="548"/>
      <c r="R23" s="548"/>
      <c r="S23" s="548"/>
      <c r="T23" s="548"/>
      <c r="U23" s="548"/>
      <c r="V23" s="548"/>
      <c r="W23" s="548"/>
      <c r="X23" s="549"/>
      <c r="Y23" s="15"/>
    </row>
    <row r="24" spans="1:27" ht="16.5" thickBot="1" x14ac:dyDescent="0.3">
      <c r="A24" s="15"/>
      <c r="B24" s="33"/>
      <c r="C24" s="15"/>
      <c r="D24" s="15"/>
      <c r="E24" s="15"/>
      <c r="F24" s="15"/>
      <c r="G24" s="15"/>
      <c r="H24" s="15"/>
      <c r="I24" s="15"/>
      <c r="J24" s="15"/>
      <c r="K24" s="15"/>
      <c r="L24" s="15"/>
      <c r="M24" s="15"/>
      <c r="N24" s="15"/>
      <c r="O24" s="15"/>
      <c r="P24" s="15"/>
      <c r="Q24" s="15"/>
      <c r="R24" s="15"/>
      <c r="S24" s="15"/>
      <c r="T24" s="15"/>
      <c r="U24" s="15"/>
      <c r="V24" s="15"/>
      <c r="W24" s="15"/>
      <c r="X24" s="34"/>
      <c r="Y24" s="15"/>
    </row>
    <row r="25" spans="1:27" x14ac:dyDescent="0.25">
      <c r="A25" s="15"/>
      <c r="B25" s="79" t="s">
        <v>242</v>
      </c>
      <c r="C25" s="80"/>
      <c r="D25" s="80"/>
      <c r="E25" s="80"/>
      <c r="F25" s="80"/>
      <c r="G25" s="80"/>
      <c r="H25" s="80"/>
      <c r="I25" s="80"/>
      <c r="J25" s="80"/>
      <c r="K25" s="80"/>
      <c r="L25" s="80"/>
      <c r="M25" s="80"/>
      <c r="N25" s="80"/>
      <c r="O25" s="80"/>
      <c r="P25" s="80"/>
      <c r="Q25" s="80"/>
      <c r="R25" s="80"/>
      <c r="S25" s="80"/>
      <c r="T25" s="80"/>
      <c r="U25" s="80"/>
      <c r="V25" s="80"/>
      <c r="W25" s="80"/>
      <c r="X25" s="81"/>
      <c r="Y25" s="15"/>
    </row>
    <row r="26" spans="1:27" ht="62.45" customHeight="1" thickBot="1" x14ac:dyDescent="0.3">
      <c r="A26" s="15"/>
      <c r="B26" s="378"/>
      <c r="C26" s="379"/>
      <c r="D26" s="379"/>
      <c r="E26" s="379"/>
      <c r="F26" s="379"/>
      <c r="G26" s="379"/>
      <c r="H26" s="379"/>
      <c r="I26" s="379"/>
      <c r="J26" s="379"/>
      <c r="K26" s="379"/>
      <c r="L26" s="379"/>
      <c r="M26" s="379"/>
      <c r="N26" s="379"/>
      <c r="O26" s="379"/>
      <c r="P26" s="379"/>
      <c r="Q26" s="379"/>
      <c r="R26" s="379"/>
      <c r="S26" s="379"/>
      <c r="T26" s="379"/>
      <c r="U26" s="379"/>
      <c r="V26" s="379"/>
      <c r="W26" s="379"/>
      <c r="X26" s="380"/>
      <c r="Y26" s="15"/>
    </row>
    <row r="27" spans="1:27" ht="16.5" thickBot="1" x14ac:dyDescent="0.3">
      <c r="A27" s="15"/>
      <c r="B27" s="33"/>
      <c r="C27" s="15"/>
      <c r="D27" s="15"/>
      <c r="E27" s="15"/>
      <c r="F27" s="15"/>
      <c r="G27" s="15"/>
      <c r="H27" s="15"/>
      <c r="I27" s="15"/>
      <c r="J27" s="15"/>
      <c r="K27" s="15"/>
      <c r="L27" s="15"/>
      <c r="M27" s="15"/>
      <c r="N27" s="15"/>
      <c r="O27" s="15"/>
      <c r="P27" s="15"/>
      <c r="Q27" s="15"/>
      <c r="R27" s="15"/>
      <c r="S27" s="15"/>
      <c r="T27" s="15"/>
      <c r="U27" s="15"/>
      <c r="V27" s="15"/>
      <c r="W27" s="15"/>
      <c r="X27" s="34"/>
      <c r="Y27" s="15"/>
    </row>
    <row r="28" spans="1:27" x14ac:dyDescent="0.25">
      <c r="A28" s="15"/>
      <c r="B28" s="445" t="s">
        <v>243</v>
      </c>
      <c r="C28" s="446"/>
      <c r="D28" s="446"/>
      <c r="E28" s="446"/>
      <c r="F28" s="446"/>
      <c r="G28" s="446"/>
      <c r="H28" s="446"/>
      <c r="I28" s="446"/>
      <c r="J28" s="446"/>
      <c r="K28" s="446"/>
      <c r="L28" s="446"/>
      <c r="M28" s="446"/>
      <c r="N28" s="446"/>
      <c r="O28" s="446"/>
      <c r="P28" s="446"/>
      <c r="Q28" s="446"/>
      <c r="R28" s="446"/>
      <c r="S28" s="446"/>
      <c r="T28" s="446"/>
      <c r="U28" s="446"/>
      <c r="V28" s="446"/>
      <c r="W28" s="446"/>
      <c r="X28" s="447"/>
      <c r="Y28" s="15"/>
    </row>
    <row r="29" spans="1:27" ht="16.5" thickBot="1" x14ac:dyDescent="0.3">
      <c r="A29" s="15"/>
      <c r="B29" s="46">
        <v>1</v>
      </c>
      <c r="C29" s="595" t="s">
        <v>225</v>
      </c>
      <c r="D29" s="595"/>
      <c r="E29" s="595"/>
      <c r="F29" s="595"/>
      <c r="G29" s="595"/>
      <c r="H29" s="595"/>
      <c r="I29" s="595"/>
      <c r="J29" s="595"/>
      <c r="K29" s="595"/>
      <c r="L29" s="595"/>
      <c r="M29" s="595"/>
      <c r="N29" s="595"/>
      <c r="O29" s="595"/>
      <c r="P29" s="595"/>
      <c r="Q29" s="595"/>
      <c r="R29" s="595"/>
      <c r="S29" s="595"/>
      <c r="T29" s="595"/>
      <c r="U29" s="595"/>
      <c r="V29" s="595"/>
      <c r="W29" s="595"/>
      <c r="X29" s="596"/>
      <c r="Y29" s="15"/>
    </row>
    <row r="30" spans="1:27" x14ac:dyDescent="0.25">
      <c r="A30" s="15"/>
      <c r="B30" s="47"/>
      <c r="X30" s="48"/>
      <c r="Y30" s="15"/>
    </row>
    <row r="31" spans="1:27" x14ac:dyDescent="0.25">
      <c r="A31" s="15"/>
      <c r="B31" s="47"/>
      <c r="X31" s="48"/>
      <c r="Y31" s="15"/>
    </row>
    <row r="32" spans="1:27" x14ac:dyDescent="0.25">
      <c r="A32" s="15"/>
      <c r="B32" s="47"/>
      <c r="X32" s="48"/>
      <c r="Y32" s="15"/>
    </row>
    <row r="33" spans="1:25" x14ac:dyDescent="0.25">
      <c r="A33" s="15"/>
      <c r="B33" s="47"/>
      <c r="X33" s="48"/>
      <c r="Y33" s="15"/>
    </row>
    <row r="34" spans="1:25" x14ac:dyDescent="0.25">
      <c r="A34" s="15"/>
      <c r="B34" s="47"/>
      <c r="X34" s="48"/>
      <c r="Y34" s="15"/>
    </row>
    <row r="35" spans="1:25" x14ac:dyDescent="0.25">
      <c r="A35" s="15"/>
      <c r="B35" s="47"/>
      <c r="X35" s="48"/>
      <c r="Y35" s="15"/>
    </row>
    <row r="36" spans="1:25" x14ac:dyDescent="0.25">
      <c r="A36" s="15"/>
      <c r="B36" s="47"/>
      <c r="X36" s="48"/>
      <c r="Y36" s="15"/>
    </row>
    <row r="37" spans="1:25" x14ac:dyDescent="0.25">
      <c r="A37" s="15"/>
      <c r="B37" s="47"/>
      <c r="X37" s="48"/>
      <c r="Y37" s="15"/>
    </row>
    <row r="38" spans="1:25" x14ac:dyDescent="0.25">
      <c r="A38" s="15"/>
      <c r="B38" s="47"/>
      <c r="X38" s="48"/>
      <c r="Y38" s="15"/>
    </row>
    <row r="39" spans="1:25" x14ac:dyDescent="0.25">
      <c r="A39" s="15"/>
      <c r="B39" s="47"/>
      <c r="X39" s="48"/>
      <c r="Y39" s="15"/>
    </row>
    <row r="40" spans="1:25" x14ac:dyDescent="0.25">
      <c r="A40" s="15"/>
      <c r="B40" s="47"/>
      <c r="X40" s="48"/>
      <c r="Y40" s="15"/>
    </row>
    <row r="41" spans="1:25" x14ac:dyDescent="0.25">
      <c r="A41" s="15"/>
      <c r="B41" s="47"/>
      <c r="X41" s="48"/>
      <c r="Y41" s="15"/>
    </row>
    <row r="42" spans="1:25" x14ac:dyDescent="0.25">
      <c r="A42" s="15"/>
      <c r="B42" s="47"/>
      <c r="X42" s="48"/>
      <c r="Y42" s="15"/>
    </row>
    <row r="43" spans="1:25" x14ac:dyDescent="0.25">
      <c r="A43" s="15"/>
      <c r="B43" s="47"/>
      <c r="X43" s="48"/>
      <c r="Y43" s="15"/>
    </row>
    <row r="44" spans="1:25" x14ac:dyDescent="0.25">
      <c r="A44" s="15"/>
      <c r="B44" s="47"/>
      <c r="X44" s="48"/>
      <c r="Y44" s="15"/>
    </row>
    <row r="45" spans="1:25" x14ac:dyDescent="0.25">
      <c r="A45" s="15"/>
      <c r="B45" s="47"/>
      <c r="X45" s="48"/>
      <c r="Y45" s="15"/>
    </row>
    <row r="46" spans="1:25" x14ac:dyDescent="0.25">
      <c r="A46" s="15"/>
      <c r="B46" s="47"/>
      <c r="X46" s="48"/>
      <c r="Y46" s="15"/>
    </row>
    <row r="47" spans="1:25" x14ac:dyDescent="0.25">
      <c r="A47" s="15"/>
      <c r="B47" s="47"/>
      <c r="X47" s="48"/>
      <c r="Y47" s="15"/>
    </row>
    <row r="48" spans="1:25" x14ac:dyDescent="0.25">
      <c r="A48" s="15"/>
      <c r="B48" s="47"/>
      <c r="X48" s="48"/>
      <c r="Y48" s="15"/>
    </row>
    <row r="49" spans="1:25" x14ac:dyDescent="0.25">
      <c r="A49" s="15"/>
      <c r="B49" s="47"/>
      <c r="X49" s="48"/>
      <c r="Y49" s="15"/>
    </row>
    <row r="50" spans="1:25" x14ac:dyDescent="0.25">
      <c r="A50" s="15"/>
      <c r="B50" s="47"/>
      <c r="X50" s="48"/>
      <c r="Y50" s="15"/>
    </row>
    <row r="51" spans="1:25" x14ac:dyDescent="0.25">
      <c r="A51" s="15"/>
      <c r="B51" s="47"/>
      <c r="X51" s="48"/>
      <c r="Y51" s="15"/>
    </row>
    <row r="52" spans="1:25" x14ac:dyDescent="0.25">
      <c r="A52" s="15"/>
      <c r="B52" s="47"/>
      <c r="X52" s="48"/>
      <c r="Y52" s="15"/>
    </row>
    <row r="53" spans="1:25" x14ac:dyDescent="0.25">
      <c r="A53" s="15"/>
      <c r="B53" s="47"/>
      <c r="X53" s="48"/>
      <c r="Y53" s="15"/>
    </row>
    <row r="54" spans="1:25" x14ac:dyDescent="0.25">
      <c r="A54" s="15"/>
      <c r="B54" s="47"/>
      <c r="X54" s="48"/>
      <c r="Y54" s="15"/>
    </row>
    <row r="55" spans="1:25" x14ac:dyDescent="0.25">
      <c r="A55" s="15"/>
      <c r="B55" s="47"/>
      <c r="X55" s="48"/>
      <c r="Y55" s="15"/>
    </row>
    <row r="56" spans="1:25" x14ac:dyDescent="0.25">
      <c r="A56" s="15"/>
      <c r="B56" s="47"/>
      <c r="X56" s="48"/>
      <c r="Y56" s="15"/>
    </row>
    <row r="57" spans="1:25" x14ac:dyDescent="0.25">
      <c r="A57" s="15"/>
      <c r="B57" s="47"/>
      <c r="X57" s="48"/>
      <c r="Y57" s="15"/>
    </row>
    <row r="58" spans="1:25" x14ac:dyDescent="0.25">
      <c r="A58" s="15"/>
      <c r="B58" s="47"/>
      <c r="X58" s="48"/>
      <c r="Y58" s="15"/>
    </row>
    <row r="59" spans="1:25" x14ac:dyDescent="0.25">
      <c r="A59" s="15"/>
      <c r="B59" s="47"/>
      <c r="X59" s="48"/>
      <c r="Y59" s="15"/>
    </row>
    <row r="60" spans="1:25" x14ac:dyDescent="0.25">
      <c r="A60" s="15"/>
      <c r="B60" s="47"/>
      <c r="X60" s="48"/>
      <c r="Y60" s="15"/>
    </row>
    <row r="61" spans="1:25" x14ac:dyDescent="0.25">
      <c r="A61" s="15"/>
      <c r="B61" s="47"/>
      <c r="X61" s="48"/>
      <c r="Y61" s="15"/>
    </row>
    <row r="62" spans="1:25" x14ac:dyDescent="0.25">
      <c r="A62" s="15"/>
      <c r="B62" s="47"/>
      <c r="X62" s="48"/>
      <c r="Y62" s="15"/>
    </row>
    <row r="63" spans="1:25" ht="16.5" thickBot="1" x14ac:dyDescent="0.3">
      <c r="A63" s="15"/>
      <c r="B63" s="49"/>
      <c r="C63" s="50"/>
      <c r="D63" s="50"/>
      <c r="E63" s="50"/>
      <c r="F63" s="50"/>
      <c r="G63" s="50"/>
      <c r="H63" s="50"/>
      <c r="I63" s="50"/>
      <c r="J63" s="50"/>
      <c r="K63" s="50"/>
      <c r="L63" s="50"/>
      <c r="M63" s="50"/>
      <c r="N63" s="50"/>
      <c r="O63" s="50"/>
      <c r="P63" s="50"/>
      <c r="Q63" s="50"/>
      <c r="R63" s="50"/>
      <c r="S63" s="50"/>
      <c r="T63" s="50"/>
      <c r="U63" s="50"/>
      <c r="V63" s="50"/>
      <c r="W63" s="50"/>
      <c r="X63" s="51"/>
      <c r="Y63" s="15"/>
    </row>
    <row r="64" spans="1:25" x14ac:dyDescent="0.25">
      <c r="A64" s="15"/>
      <c r="B64" s="445" t="s">
        <v>244</v>
      </c>
      <c r="C64" s="446"/>
      <c r="D64" s="446"/>
      <c r="E64" s="446"/>
      <c r="F64" s="446"/>
      <c r="G64" s="446"/>
      <c r="H64" s="446"/>
      <c r="I64" s="446"/>
      <c r="J64" s="446"/>
      <c r="K64" s="446"/>
      <c r="L64" s="446"/>
      <c r="M64" s="446"/>
      <c r="N64" s="446"/>
      <c r="O64" s="446"/>
      <c r="P64" s="446"/>
      <c r="Q64" s="446"/>
      <c r="R64" s="446"/>
      <c r="S64" s="446"/>
      <c r="T64" s="446"/>
      <c r="U64" s="446"/>
      <c r="V64" s="446"/>
      <c r="W64" s="446"/>
      <c r="X64" s="447"/>
      <c r="Y64" s="15"/>
    </row>
    <row r="65" spans="1:25" x14ac:dyDescent="0.25">
      <c r="A65" s="15"/>
      <c r="B65" s="448" t="s">
        <v>202</v>
      </c>
      <c r="C65" s="449"/>
      <c r="D65" s="449"/>
      <c r="E65" s="449"/>
      <c r="F65" s="449"/>
      <c r="G65" s="449"/>
      <c r="H65" s="449"/>
      <c r="I65" s="449"/>
      <c r="J65" s="449"/>
      <c r="K65" s="449"/>
      <c r="L65" s="449"/>
      <c r="M65" s="449"/>
      <c r="N65" s="449"/>
      <c r="O65" s="449"/>
      <c r="P65" s="449"/>
      <c r="Q65" s="449"/>
      <c r="R65" s="449"/>
      <c r="S65" s="449"/>
      <c r="T65" s="449"/>
      <c r="U65" s="449"/>
      <c r="V65" s="449"/>
      <c r="W65" s="449"/>
      <c r="X65" s="450"/>
      <c r="Y65" s="15"/>
    </row>
    <row r="66" spans="1:25" x14ac:dyDescent="0.25">
      <c r="A66" s="15"/>
      <c r="B66" s="448"/>
      <c r="C66" s="449"/>
      <c r="D66" s="449"/>
      <c r="E66" s="449"/>
      <c r="F66" s="449"/>
      <c r="G66" s="449"/>
      <c r="H66" s="449"/>
      <c r="I66" s="449"/>
      <c r="J66" s="449"/>
      <c r="K66" s="449"/>
      <c r="L66" s="449"/>
      <c r="M66" s="449"/>
      <c r="N66" s="449"/>
      <c r="O66" s="449"/>
      <c r="P66" s="449"/>
      <c r="Q66" s="449"/>
      <c r="R66" s="449"/>
      <c r="S66" s="449"/>
      <c r="T66" s="449"/>
      <c r="U66" s="449"/>
      <c r="V66" s="449"/>
      <c r="W66" s="449"/>
      <c r="X66" s="450"/>
      <c r="Y66" s="15"/>
    </row>
    <row r="67" spans="1:25" ht="16.5" thickBot="1" x14ac:dyDescent="0.3">
      <c r="A67" s="15"/>
      <c r="B67" s="451"/>
      <c r="C67" s="137"/>
      <c r="D67" s="137"/>
      <c r="E67" s="137"/>
      <c r="F67" s="137"/>
      <c r="G67" s="137"/>
      <c r="H67" s="137"/>
      <c r="I67" s="137"/>
      <c r="J67" s="137"/>
      <c r="K67" s="137"/>
      <c r="L67" s="137"/>
      <c r="M67" s="137"/>
      <c r="N67" s="137"/>
      <c r="O67" s="137"/>
      <c r="P67" s="137"/>
      <c r="Q67" s="137"/>
      <c r="R67" s="137"/>
      <c r="S67" s="137"/>
      <c r="T67" s="137"/>
      <c r="U67" s="137"/>
      <c r="V67" s="137"/>
      <c r="W67" s="137"/>
      <c r="X67" s="138"/>
      <c r="Y67" s="15"/>
    </row>
  </sheetData>
  <sheetProtection algorithmName="SHA-512" hashValue="0fQZqTLQsdFkSgnrJlhgseuqPfldN0CZ45kzmBNNnlH75Qq1/eBGc8IhwWWxc8AaUIWcw11UyZpLURY7Ee8C9g==" saltValue="55KTapBimKn+v+5SCr+c1g==" spinCount="100000" sheet="1" objects="1" scenarios="1"/>
  <protectedRanges>
    <protectedRange sqref="I8:N23 B26:X26 B65:X67" name="Tab8"/>
  </protectedRanges>
  <mergeCells count="42">
    <mergeCell ref="B64:X64"/>
    <mergeCell ref="B65:X67"/>
    <mergeCell ref="B4:X5"/>
    <mergeCell ref="B6:H7"/>
    <mergeCell ref="K6:N7"/>
    <mergeCell ref="O6:X7"/>
    <mergeCell ref="B8:H9"/>
    <mergeCell ref="O12:X14"/>
    <mergeCell ref="O8:X9"/>
    <mergeCell ref="O10:X11"/>
    <mergeCell ref="O15:X19"/>
    <mergeCell ref="B12:H14"/>
    <mergeCell ref="K10:N11"/>
    <mergeCell ref="K8:N9"/>
    <mergeCell ref="K12:N14"/>
    <mergeCell ref="B10:H11"/>
    <mergeCell ref="B28:X28"/>
    <mergeCell ref="C29:X29"/>
    <mergeCell ref="B20:H21"/>
    <mergeCell ref="B22:H23"/>
    <mergeCell ref="B15:H19"/>
    <mergeCell ref="K15:N19"/>
    <mergeCell ref="O20:X21"/>
    <mergeCell ref="K20:N21"/>
    <mergeCell ref="K22:N23"/>
    <mergeCell ref="O22:X22"/>
    <mergeCell ref="O23:X23"/>
    <mergeCell ref="B26:X26"/>
    <mergeCell ref="I22:I23"/>
    <mergeCell ref="J22:J23"/>
    <mergeCell ref="I6:I7"/>
    <mergeCell ref="J6:J7"/>
    <mergeCell ref="I8:I9"/>
    <mergeCell ref="J8:J9"/>
    <mergeCell ref="I10:I11"/>
    <mergeCell ref="J10:J11"/>
    <mergeCell ref="I12:I14"/>
    <mergeCell ref="J12:J14"/>
    <mergeCell ref="I15:I19"/>
    <mergeCell ref="J15:J19"/>
    <mergeCell ref="I20:I21"/>
    <mergeCell ref="J20:J21"/>
  </mergeCells>
  <dataValidations count="1">
    <dataValidation type="list" allowBlank="1" showInputMessage="1" showErrorMessage="1" sqref="K8:N14" xr:uid="{00000000-0002-0000-0800-000000000000}">
      <formula1>$AA$16:$AA$17</formula1>
    </dataValidation>
  </dataValidations>
  <hyperlinks>
    <hyperlink ref="O23" r:id="rId1" location="flood-warning-and-evacuation-plans" display="https://www.gov.uk/guidance/flood-risk-and-coastal-change - flood-warning-and-evacuation-plans" xr:uid="{00000000-0004-0000-0800-000000000000}"/>
  </hyperlinks>
  <pageMargins left="0.70866141732283472" right="0.70866141732283472" top="0.74803149606299213" bottom="0.74803149606299213" header="0.31496062992125984" footer="0.31496062992125984"/>
  <pageSetup paperSize="9" scale="48" fitToHeight="2" orientation="landscape" r:id="rId2"/>
  <headerFooter>
    <oddHeader>&amp;LLondon Borough of Richmond upon Thames&amp;RFlood Risk Assessment Checklist</oddHeader>
    <oddFooter>&amp;LPrinted: &amp;T &amp;D&amp;C&amp;A&amp;RPage &amp;P of &amp;N</oddFooter>
  </headerFooter>
  <rowBreaks count="1" manualBreakCount="1">
    <brk id="27" max="16383" man="1"/>
  </rowBreaks>
  <colBreaks count="1" manualBreakCount="1">
    <brk id="24" max="1048575" man="1"/>
  </colBreaks>
  <drawing r:id="rId3"/>
</worksheet>
</file>

<file path=customXML/item4.xml><?xml version="1.0" encoding="utf-8"?>
<properties xmlns="http://www.imanage.com/work/xmlschema">
  <documentid>Worksite!33249984.1</documentid>
  <senderid>OCOLLINS</senderid>
  <senderemail>OLLIE.COLLINS@LICHFIELDS.UK</senderemail>
  <lastmodified>2024-12-10T10:54:50.0000000+00:00</lastmodified>
  <database>Worksite</database>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83E10223929C4FBD20D41827E61657" ma:contentTypeVersion="16" ma:contentTypeDescription="Create a new document." ma:contentTypeScope="" ma:versionID="7ebf119aa0273aa3d85c4d1ca3c7a998">
  <xsd:schema xmlns:xsd="http://www.w3.org/2001/XMLSchema" xmlns:xs="http://www.w3.org/2001/XMLSchema" xmlns:p="http://schemas.microsoft.com/office/2006/metadata/properties" xmlns:ns2="5e888c92-8686-41b6-bfd2-e131ae5f84f7" xmlns:ns3="e255adb1-9c3e-42f0-9885-a4e8ec2bdd7e" targetNamespace="http://schemas.microsoft.com/office/2006/metadata/properties" ma:root="true" ma:fieldsID="545d1cefd0217c279aa809694a6e4884" ns2:_="" ns3:_="">
    <xsd:import namespace="5e888c92-8686-41b6-bfd2-e131ae5f84f7"/>
    <xsd:import namespace="e255adb1-9c3e-42f0-9885-a4e8ec2bdd7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88c92-8686-41b6-bfd2-e131ae5f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2fd4be6-8e15-4157-8214-977fa6e525b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55adb1-9c3e-42f0-9885-a4e8ec2bdd7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626e6a1-ffee-4012-b786-509507568401}" ma:internalName="TaxCatchAll" ma:showField="CatchAllData" ma:web="e255adb1-9c3e-42f0-9885-a4e8ec2bdd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e888c92-8686-41b6-bfd2-e131ae5f84f7">
      <Terms xmlns="http://schemas.microsoft.com/office/infopath/2007/PartnerControls"/>
    </lcf76f155ced4ddcb4097134ff3c332f>
    <TaxCatchAll xmlns="e255adb1-9c3e-42f0-9885-a4e8ec2bdd7e" xsi:nil="true"/>
  </documentManagement>
</p:properties>
</file>

<file path=customXml/itemProps1.xml><?xml version="1.0" encoding="utf-8"?>
<ds:datastoreItem xmlns:ds="http://schemas.openxmlformats.org/officeDocument/2006/customXml" ds:itemID="{E9207D4F-E2AA-473E-9A90-61377E41D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88c92-8686-41b6-bfd2-e131ae5f84f7"/>
    <ds:schemaRef ds:uri="e255adb1-9c3e-42f0-9885-a4e8ec2bdd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5AAB51-DCF1-495D-A4AF-552B5174B1AE}">
  <ds:schemaRefs>
    <ds:schemaRef ds:uri="http://schemas.microsoft.com/sharepoint/v3/contenttype/forms"/>
  </ds:schemaRefs>
</ds:datastoreItem>
</file>

<file path=customXml/itemProps3.xml><?xml version="1.0" encoding="utf-8"?>
<ds:datastoreItem xmlns:ds="http://schemas.openxmlformats.org/officeDocument/2006/customXml" ds:itemID="{99063A2C-BDDB-49D1-81ED-D3765AAA16D6}">
  <ds:schemaRefs>
    <ds:schemaRef ds:uri="http://schemas.microsoft.com/office/2006/metadata/properties"/>
    <ds:schemaRef ds:uri="http://schemas.microsoft.com/office/infopath/2007/PartnerControls"/>
    <ds:schemaRef ds:uri="5e888c92-8686-41b6-bfd2-e131ae5f84f7"/>
    <ds:schemaRef ds:uri="e255adb1-9c3e-42f0-9885-a4e8ec2bdd7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0. Purpose</vt:lpstr>
      <vt:lpstr>1. Summary</vt:lpstr>
      <vt:lpstr>2. Application Information</vt:lpstr>
      <vt:lpstr>3. Flood Risk Classification</vt:lpstr>
      <vt:lpstr>4. Fluvial &amp; Tidal Flood Risk</vt:lpstr>
      <vt:lpstr>5. Surface Water Flood Risk</vt:lpstr>
      <vt:lpstr>6. Groundwater Flood Risk</vt:lpstr>
      <vt:lpstr>7. Additional Flood Risk</vt:lpstr>
      <vt:lpstr>8. Basements</vt:lpstr>
      <vt:lpstr>9. Ground Levels</vt:lpstr>
      <vt:lpstr>10. Glossary</vt:lpstr>
      <vt:lpstr>'1. Summary'!Print_Area</vt:lpstr>
      <vt:lpstr>'3. Flood Risk Classification'!Print_Area</vt:lpstr>
      <vt:lpstr>'9. Ground Levels'!Print_Area</vt:lpstr>
      <vt:lpstr>'4. Fluvial &amp; Tidal Flood Risk'!Print_Titles</vt:lpstr>
      <vt:lpstr>'6. Groundwater Flood Risk'!Print_Titles</vt:lpstr>
    </vt:vector>
  </TitlesOfParts>
  <Manager>Metis Consultants</Manager>
  <Company>Metis Consultants</Company>
  <LinksUpToDate>false</LinksUpToDate>
  <SharedDoc>false</SharedDoc>
  <HyperlinkBase>www.metisconsultants.co.uk</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Richmond FRA Checklist</dc:title>
  <dc:creator>Dani Parfitt;m.arthur@metisconsultants.co.uk</dc:creator>
  <cp:lastModifiedBy>Tim Fairlie</cp:lastModifiedBy>
  <cp:lastPrinted>2017-07-03T14:12:24Z</cp:lastPrinted>
  <dcterms:created xsi:type="dcterms:W3CDTF">2017-04-07T07:38:04Z</dcterms:created>
  <dcterms:modified xsi:type="dcterms:W3CDTF">2024-12-10T10:54:50Z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0x0101003F83E10223929C4FBD20D41827E61657</vt:lpwstr>
  </property>
  <property fmtid="{D5CDD505-2E9C-101B-9397-08002B2CF9AE}" pid="3" name="MediaServiceImageTags">
    <vt:lpwstr/>
  </property>
</Properties>
</file>